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simoncote87/Desktop/Appel d'offres Desjardins/Annexes/"/>
    </mc:Choice>
  </mc:AlternateContent>
  <bookViews>
    <workbookView xWindow="5400" yWindow="460" windowWidth="28800" windowHeight="15820" tabRatio="500"/>
  </bookViews>
  <sheets>
    <sheet name="RCR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2" i="3" l="1"/>
  <c r="AA46" i="3"/>
  <c r="X42" i="3"/>
  <c r="U31" i="3"/>
  <c r="T31" i="3"/>
  <c r="AA35" i="3"/>
  <c r="X31" i="3"/>
  <c r="U20" i="3"/>
  <c r="T20" i="3"/>
  <c r="AA24" i="3"/>
  <c r="X20" i="3"/>
  <c r="U11" i="3"/>
  <c r="T11" i="3"/>
  <c r="AA15" i="3"/>
  <c r="X11" i="3"/>
  <c r="U2" i="3"/>
  <c r="T2" i="3"/>
  <c r="AA6" i="3"/>
  <c r="X2" i="3"/>
</calcChain>
</file>

<file path=xl/sharedStrings.xml><?xml version="1.0" encoding="utf-8"?>
<sst xmlns="http://schemas.openxmlformats.org/spreadsheetml/2006/main" count="181" uniqueCount="88">
  <si>
    <t>RCR0001</t>
  </si>
  <si>
    <t>Programme de conformité</t>
  </si>
  <si>
    <t>Développeur du projet</t>
  </si>
  <si>
    <t>Arbre-Évolution Coop</t>
  </si>
  <si>
    <t>Nom du projet</t>
  </si>
  <si>
    <t>Agroforesterie / forêt</t>
  </si>
  <si>
    <t>Type de projet</t>
  </si>
  <si>
    <t>Méthodologie et protocole</t>
  </si>
  <si>
    <t>Validateur de méthodologie et protocole</t>
  </si>
  <si>
    <t>Coop Carbone</t>
  </si>
  <si>
    <t>Date de début d'émission des crédits-carbone</t>
  </si>
  <si>
    <t>18/06/2021</t>
  </si>
  <si>
    <t>Date de fin des projections d'émissions (ex ante)</t>
  </si>
  <si>
    <t>18/06/2061</t>
  </si>
  <si>
    <t>Statut de la validation méthodologique et protocolaire</t>
  </si>
  <si>
    <t>Active</t>
  </si>
  <si>
    <t>Validateur du projet</t>
  </si>
  <si>
    <t>OBV du Chêne</t>
  </si>
  <si>
    <t>Localisation du projet</t>
  </si>
  <si>
    <t>Val-Alain, Québec, Canada</t>
  </si>
  <si>
    <t>Objectifs écologiques du projet</t>
  </si>
  <si>
    <t>Protection de l'eau</t>
  </si>
  <si>
    <t>Conservation de la nature</t>
  </si>
  <si>
    <t>Séquestration du carbone</t>
  </si>
  <si>
    <t>Amplification de la biodiversité</t>
  </si>
  <si>
    <t>Type de contrat de permanence</t>
  </si>
  <si>
    <t>Servitude à perpétuité</t>
  </si>
  <si>
    <t>Statut du contrat</t>
  </si>
  <si>
    <t>Signé</t>
  </si>
  <si>
    <t>Vérificateur actuel du projet</t>
  </si>
  <si>
    <t>Date de la prochaine vérification</t>
  </si>
  <si>
    <t>Superficie du projet (ha)</t>
  </si>
  <si>
    <t>Consulter</t>
  </si>
  <si>
    <t>Site web du projet et document</t>
  </si>
  <si>
    <t>Réseau d’experts Nutrite</t>
  </si>
  <si>
    <t>Oneka Element</t>
  </si>
  <si>
    <t>Fondation LOJIQ</t>
  </si>
  <si>
    <t>Farinex</t>
  </si>
  <si>
    <t>Régénération Canada</t>
  </si>
  <si>
    <t>Quincaillerie Richelieu</t>
  </si>
  <si>
    <t>Quantité de crédits carbone allouée (tonne CR)</t>
  </si>
  <si>
    <t>Quantité de Co2 séquestré après 40 ans (tonne d'eq. Co2)</t>
  </si>
  <si>
    <t>Quantité d'eq. Co2 séquestré projetée non-allouée (tonne d'eq. Co2) (buffer)</t>
  </si>
  <si>
    <t>ISO 14064 / ICVCM (CCP)</t>
  </si>
  <si>
    <t>RCR0002</t>
  </si>
  <si>
    <t>FERME HLR FAUCHER</t>
  </si>
  <si>
    <t>FERME DU RUISSEAU FLEURY</t>
  </si>
  <si>
    <t>SEV</t>
  </si>
  <si>
    <t>21/06/2022</t>
  </si>
  <si>
    <t>21/06/2062</t>
  </si>
  <si>
    <t>COBARIC</t>
  </si>
  <si>
    <t>St-Ludger, Québec, Canada</t>
  </si>
  <si>
    <t>LCL Environnement</t>
  </si>
  <si>
    <t>Objectifs de développement durable (ONU)</t>
  </si>
  <si>
    <t>Objectif 6. Eau propre et assainissement</t>
  </si>
  <si>
    <t>Objectif 8. Travail descent et croissance économique</t>
  </si>
  <si>
    <t>Objectif 13. Mesures relatives à la lutte contre les changements climatiques</t>
  </si>
  <si>
    <t>Objectif 14. Vie aquatique</t>
  </si>
  <si>
    <t>Objectif 15. Vie terrestre</t>
  </si>
  <si>
    <t>Augmentation de la pollinisation</t>
  </si>
  <si>
    <t>RCR0003</t>
  </si>
  <si>
    <t>25/10/2022</t>
  </si>
  <si>
    <t>25/10/2062</t>
  </si>
  <si>
    <t>Saint-Paul, Québec, Canada</t>
  </si>
  <si>
    <t>CARA</t>
  </si>
  <si>
    <t>Hydro-Québec</t>
  </si>
  <si>
    <t>Brûlerie Faro</t>
  </si>
  <si>
    <t>Multicolore</t>
  </si>
  <si>
    <t>Desjardins (Gestion du Patrimoine)</t>
  </si>
  <si>
    <t>Groupe St-Georges</t>
  </si>
  <si>
    <t>Lemay</t>
  </si>
  <si>
    <t>Bateaux Waterlife</t>
  </si>
  <si>
    <t>RCR0004</t>
  </si>
  <si>
    <t>FERME BONNETERRE (PHASE 2)</t>
  </si>
  <si>
    <t>FERME BONNETERRE (PHASE 1)</t>
  </si>
  <si>
    <t>Agroforesterie / forêt / sol</t>
  </si>
  <si>
    <t>Del Monte Canada (Nortera)</t>
  </si>
  <si>
    <t>RCR0005</t>
  </si>
  <si>
    <t>FERME STERNLI</t>
  </si>
  <si>
    <t>Lochaber-Ouest, Québec, Canada</t>
  </si>
  <si>
    <t>RPNS</t>
  </si>
  <si>
    <t>À signer</t>
  </si>
  <si>
    <t>12/10/2023</t>
  </si>
  <si>
    <t>12/10/2063</t>
  </si>
  <si>
    <t>ID Projet</t>
  </si>
  <si>
    <t>Attribution des crédits carbone alloués (tonne CR)</t>
  </si>
  <si>
    <t>Lutte contre l'érosion des sols</t>
  </si>
  <si>
    <t>Création de corridors fauniques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</si>
</sst>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</font>
    <font>
      <sz val="11"/>
      <color theme="1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/>
    <xf numFmtId="2" fontId="1" fillId="0" borderId="2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2" fillId="0" borderId="0" xfId="1" applyNumberFormat="1" applyBorder="1" applyAlignment="1">
      <alignment horizontal="center" vertical="center" wrapText="1"/>
    </xf>
    <xf numFmtId="2" fontId="2" fillId="0" borderId="7" xfId="1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2" xfId="1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0" xfId="1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2" fillId="0" borderId="2" xfId="1" applyNumberFormat="1" applyBorder="1" applyAlignment="1">
      <alignment horizontal="center" vertical="center" wrapText="1"/>
    </xf>
    <xf numFmtId="2" fontId="2" fillId="0" borderId="0" xfId="1" applyNumberFormat="1" applyBorder="1" applyAlignment="1">
      <alignment horizontal="center" vertical="center" wrapText="1"/>
    </xf>
    <xf numFmtId="2" fontId="2" fillId="0" borderId="7" xfId="1" applyNumberForma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https://www.rpns.ca/" TargetMode="External"/><Relationship Id="rId143" Type="http://schemas.openxmlformats.org/officeDocument/2006/relationships/hyperlink" Target="https://www.rpns.ca/" TargetMode="External"/><Relationship Id="rId144" Type="http://schemas.openxmlformats.org/officeDocument/2006/relationships/hyperlink" Target="https://www.rpns.ca/" TargetMode="External"/><Relationship Id="rId145" Type="http://schemas.openxmlformats.org/officeDocument/2006/relationships/hyperlink" Target="https://www.rpns.ca/" TargetMode="External"/><Relationship Id="rId146" Type="http://schemas.openxmlformats.org/officeDocument/2006/relationships/hyperlink" Target="https://www.rpns.ca/" TargetMode="External"/><Relationship Id="rId147" Type="http://schemas.openxmlformats.org/officeDocument/2006/relationships/hyperlink" Target="https://www.rpns.ca/" TargetMode="External"/><Relationship Id="rId148" Type="http://schemas.openxmlformats.org/officeDocument/2006/relationships/hyperlink" Target="https://www.rpns.ca/" TargetMode="External"/><Relationship Id="rId149" Type="http://schemas.openxmlformats.org/officeDocument/2006/relationships/hyperlink" Target="https://www.rpns.ca/" TargetMode="External"/><Relationship Id="rId40" Type="http://schemas.openxmlformats.org/officeDocument/2006/relationships/hyperlink" Target="https://cobaric.qc.ca/" TargetMode="External"/><Relationship Id="rId41" Type="http://schemas.openxmlformats.org/officeDocument/2006/relationships/hyperlink" Target="https://cobaric.qc.ca/" TargetMode="External"/><Relationship Id="rId42" Type="http://schemas.openxmlformats.org/officeDocument/2006/relationships/hyperlink" Target="https://cobaric.qc.ca/" TargetMode="External"/><Relationship Id="rId43" Type="http://schemas.openxmlformats.org/officeDocument/2006/relationships/hyperlink" Target="https://cobaric.qc.ca/" TargetMode="External"/><Relationship Id="rId44" Type="http://schemas.openxmlformats.org/officeDocument/2006/relationships/hyperlink" Target="https://cobaric.qc.ca/" TargetMode="External"/><Relationship Id="rId45" Type="http://schemas.openxmlformats.org/officeDocument/2006/relationships/hyperlink" Target="https://carboneriverain.org/projets/ferme-hlr-faucher/" TargetMode="External"/><Relationship Id="rId46" Type="http://schemas.openxmlformats.org/officeDocument/2006/relationships/hyperlink" Target="https://carboneriverain.org/projets/ferme-hlr-faucher/" TargetMode="External"/><Relationship Id="rId47" Type="http://schemas.openxmlformats.org/officeDocument/2006/relationships/hyperlink" Target="https://expertsnutrite.com/fr/" TargetMode="External"/><Relationship Id="rId48" Type="http://schemas.openxmlformats.org/officeDocument/2006/relationships/hyperlink" Target="http://www.arbre-evolution.org/" TargetMode="External"/><Relationship Id="rId49" Type="http://schemas.openxmlformats.org/officeDocument/2006/relationships/hyperlink" Target="https://coopcarbone.coop/" TargetMode="External"/><Relationship Id="rId80" Type="http://schemas.openxmlformats.org/officeDocument/2006/relationships/hyperlink" Target="https://www.cara.qc.ca/" TargetMode="External"/><Relationship Id="rId81" Type="http://schemas.openxmlformats.org/officeDocument/2006/relationships/hyperlink" Target="https://www.cara.qc.ca/" TargetMode="External"/><Relationship Id="rId82" Type="http://schemas.openxmlformats.org/officeDocument/2006/relationships/hyperlink" Target="https://www.cara.qc.ca/" TargetMode="External"/><Relationship Id="rId83" Type="http://schemas.openxmlformats.org/officeDocument/2006/relationships/hyperlink" Target="https://www.cara.qc.ca/" TargetMode="External"/><Relationship Id="rId84" Type="http://schemas.openxmlformats.org/officeDocument/2006/relationships/hyperlink" Target="https://www.cara.qc.ca/" TargetMode="External"/><Relationship Id="rId85" Type="http://schemas.openxmlformats.org/officeDocument/2006/relationships/hyperlink" Target="https://www.farinex.ca/" TargetMode="External"/><Relationship Id="rId86" Type="http://schemas.openxmlformats.org/officeDocument/2006/relationships/hyperlink" Target="https://expertsnutrite.com/fr/" TargetMode="External"/><Relationship Id="rId87" Type="http://schemas.openxmlformats.org/officeDocument/2006/relationships/hyperlink" Target="https://www.lojiq.org/fondation-lojiq/?gad_source=1&amp;gclid=CjwKCAjw_LOwBhBFEiwAmSEQAfGaj-7SCgGMyrlbytPtqrYnZRQwfJBkeqlPRWBCKwXek2c32mo9GRoCKGQQAvD_BwE" TargetMode="External"/><Relationship Id="rId88" Type="http://schemas.openxmlformats.org/officeDocument/2006/relationships/hyperlink" Target="https://www.lojiq.org/fondation-lojiq/?gad_source=1&amp;gclid=CjwKCAjw_LOwBhBFEiwAmSEQAfGaj-7SCgGMyrlbytPtqrYnZRQwfJBkeqlPRWBCKwXek2c32mo9GRoCKGQQAvD_BwE" TargetMode="External"/><Relationship Id="rId89" Type="http://schemas.openxmlformats.org/officeDocument/2006/relationships/hyperlink" Target="https://lclenvironnement.com/" TargetMode="External"/><Relationship Id="rId110" Type="http://schemas.openxmlformats.org/officeDocument/2006/relationships/hyperlink" Target="https://www.cara.qc.ca/" TargetMode="External"/><Relationship Id="rId111" Type="http://schemas.openxmlformats.org/officeDocument/2006/relationships/hyperlink" Target="https://www.cara.qc.ca/" TargetMode="External"/><Relationship Id="rId112" Type="http://schemas.openxmlformats.org/officeDocument/2006/relationships/hyperlink" Target="https://www.cara.qc.ca/" TargetMode="External"/><Relationship Id="rId113" Type="http://schemas.openxmlformats.org/officeDocument/2006/relationships/hyperlink" Target="https://carboneriverain.org/projets/ferme-bonneterre-2023/" TargetMode="External"/><Relationship Id="rId114" Type="http://schemas.openxmlformats.org/officeDocument/2006/relationships/hyperlink" Target="https://carboneriverain.org/projets/ferme-bonneterre-2023/" TargetMode="External"/><Relationship Id="rId115" Type="http://schemas.openxmlformats.org/officeDocument/2006/relationships/hyperlink" Target="https://www.cara.qc.ca/" TargetMode="External"/><Relationship Id="rId116" Type="http://schemas.openxmlformats.org/officeDocument/2006/relationships/hyperlink" Target="https://www.cara.qc.ca/" TargetMode="External"/><Relationship Id="rId117" Type="http://schemas.openxmlformats.org/officeDocument/2006/relationships/hyperlink" Target="https://www.cara.qc.ca/" TargetMode="External"/><Relationship Id="rId118" Type="http://schemas.openxmlformats.org/officeDocument/2006/relationships/hyperlink" Target="https://www.cara.qc.ca/" TargetMode="External"/><Relationship Id="rId119" Type="http://schemas.openxmlformats.org/officeDocument/2006/relationships/hyperlink" Target="https://www.cara.qc.ca/" TargetMode="External"/><Relationship Id="rId150" Type="http://schemas.openxmlformats.org/officeDocument/2006/relationships/hyperlink" Target="https://www.rpns.ca/" TargetMode="External"/><Relationship Id="rId151" Type="http://schemas.openxmlformats.org/officeDocument/2006/relationships/hyperlink" Target="https://www.rpns.ca/" TargetMode="External"/><Relationship Id="rId152" Type="http://schemas.openxmlformats.org/officeDocument/2006/relationships/hyperlink" Target="https://www.rpns.ca/" TargetMode="External"/><Relationship Id="rId10" Type="http://schemas.openxmlformats.org/officeDocument/2006/relationships/hyperlink" Target="https://www.obvduchene.org/" TargetMode="External"/><Relationship Id="rId11" Type="http://schemas.openxmlformats.org/officeDocument/2006/relationships/hyperlink" Target="https://www.obvduchene.org/" TargetMode="External"/><Relationship Id="rId12" Type="http://schemas.openxmlformats.org/officeDocument/2006/relationships/hyperlink" Target="https://www.obvduchene.org/" TargetMode="External"/><Relationship Id="rId13" Type="http://schemas.openxmlformats.org/officeDocument/2006/relationships/hyperlink" Target="https://carboneriverain.org/projets/ruisseaufleury/" TargetMode="External"/><Relationship Id="rId14" Type="http://schemas.openxmlformats.org/officeDocument/2006/relationships/hyperlink" Target="https://carboneriverain.org/projets/ruisseaufleury/" TargetMode="External"/><Relationship Id="rId15" Type="http://schemas.openxmlformats.org/officeDocument/2006/relationships/hyperlink" Target="https://carboneriverain.org/projets/ruisseaufleury/" TargetMode="External"/><Relationship Id="rId16" Type="http://schemas.openxmlformats.org/officeDocument/2006/relationships/hyperlink" Target="https://carboneriverain.org/projets/ruisseaufleury/" TargetMode="External"/><Relationship Id="rId17" Type="http://schemas.openxmlformats.org/officeDocument/2006/relationships/hyperlink" Target="https://www.onekaelements.com/fr" TargetMode="External"/><Relationship Id="rId18" Type="http://schemas.openxmlformats.org/officeDocument/2006/relationships/hyperlink" Target="https://expertsnutrite.com/fr/" TargetMode="External"/><Relationship Id="rId19" Type="http://schemas.openxmlformats.org/officeDocument/2006/relationships/hyperlink" Target="https://www.lojiq.org/fondation-lojiq/?gad_source=1&amp;gclid=Cj0KCQjwqpSwBhClARIsADlZ_TkErJAgngyH_m0r9gzCogjwsN84AmXc0dmbOyCz2a_hg2ieYbM3UhIaAs5lEALw_wcB" TargetMode="External"/><Relationship Id="rId153" Type="http://schemas.openxmlformats.org/officeDocument/2006/relationships/hyperlink" Target="https://www.rpns.ca/" TargetMode="External"/><Relationship Id="rId154" Type="http://schemas.openxmlformats.org/officeDocument/2006/relationships/hyperlink" Target="https://www.rpns.ca/" TargetMode="External"/><Relationship Id="rId155" Type="http://schemas.openxmlformats.org/officeDocument/2006/relationships/hyperlink" Target="https://www.rpns.ca/" TargetMode="External"/><Relationship Id="rId156" Type="http://schemas.openxmlformats.org/officeDocument/2006/relationships/hyperlink" Target="https://www.rpns.ca/" TargetMode="External"/><Relationship Id="rId157" Type="http://schemas.openxmlformats.org/officeDocument/2006/relationships/hyperlink" Target="https://www.rpns.ca/" TargetMode="External"/><Relationship Id="rId158" Type="http://schemas.openxmlformats.org/officeDocument/2006/relationships/hyperlink" Target="https://www.un.org/sustainabledevelopment/fr/objectifs-de-developpement-durable/" TargetMode="External"/><Relationship Id="rId50" Type="http://schemas.openxmlformats.org/officeDocument/2006/relationships/hyperlink" Target="https://www.obvduchene.org/" TargetMode="External"/><Relationship Id="rId51" Type="http://schemas.openxmlformats.org/officeDocument/2006/relationships/hyperlink" Target="https://www.obvduchene.org/" TargetMode="External"/><Relationship Id="rId52" Type="http://schemas.openxmlformats.org/officeDocument/2006/relationships/hyperlink" Target="https://carboneriverain.org/projets/ruisseaufleury/" TargetMode="External"/><Relationship Id="rId53" Type="http://schemas.openxmlformats.org/officeDocument/2006/relationships/hyperlink" Target="https://www.richelieu.com/ca/fr/" TargetMode="External"/><Relationship Id="rId54" Type="http://schemas.openxmlformats.org/officeDocument/2006/relationships/hyperlink" Target="https://lclenvironnement.com/" TargetMode="External"/><Relationship Id="rId55" Type="http://schemas.openxmlformats.org/officeDocument/2006/relationships/hyperlink" Target="http://www.arbre-evolution.org/" TargetMode="External"/><Relationship Id="rId56" Type="http://schemas.openxmlformats.org/officeDocument/2006/relationships/hyperlink" Target="http://www.arbre-evolution.org/" TargetMode="External"/><Relationship Id="rId57" Type="http://schemas.openxmlformats.org/officeDocument/2006/relationships/hyperlink" Target="http://www.arbre-evolution.org/" TargetMode="External"/><Relationship Id="rId58" Type="http://schemas.openxmlformats.org/officeDocument/2006/relationships/hyperlink" Target="https://coopcarbone.coop/" TargetMode="External"/><Relationship Id="rId59" Type="http://schemas.openxmlformats.org/officeDocument/2006/relationships/hyperlink" Target="https://coopcarbone.coop/" TargetMode="External"/><Relationship Id="rId90" Type="http://schemas.openxmlformats.org/officeDocument/2006/relationships/hyperlink" Target="https://stg-ing.com/" TargetMode="External"/><Relationship Id="rId91" Type="http://schemas.openxmlformats.org/officeDocument/2006/relationships/hyperlink" Target="https://lemay.com/fr/" TargetMode="External"/><Relationship Id="rId92" Type="http://schemas.openxmlformats.org/officeDocument/2006/relationships/hyperlink" Target="https://www.waterlife.ca/fr" TargetMode="External"/><Relationship Id="rId93" Type="http://schemas.openxmlformats.org/officeDocument/2006/relationships/hyperlink" Target="https://carboneriverain.org/projets/ferme-bonneterre/" TargetMode="External"/><Relationship Id="rId94" Type="http://schemas.openxmlformats.org/officeDocument/2006/relationships/hyperlink" Target="https://carboneriverain.org/projets/ferme-bonneterre/" TargetMode="External"/><Relationship Id="rId95" Type="http://schemas.openxmlformats.org/officeDocument/2006/relationships/hyperlink" Target="https://carboneriverain.org/projets/ferme-bonneterre/" TargetMode="External"/><Relationship Id="rId96" Type="http://schemas.openxmlformats.org/officeDocument/2006/relationships/hyperlink" Target="http://www.arbre-evolution.org/" TargetMode="External"/><Relationship Id="rId97" Type="http://schemas.openxmlformats.org/officeDocument/2006/relationships/hyperlink" Target="http://www.arbre-evolution.org/" TargetMode="External"/><Relationship Id="rId98" Type="http://schemas.openxmlformats.org/officeDocument/2006/relationships/hyperlink" Target="http://www.arbre-evolution.org/" TargetMode="External"/><Relationship Id="rId99" Type="http://schemas.openxmlformats.org/officeDocument/2006/relationships/hyperlink" Target="https://coopcarbone.coop/" TargetMode="External"/><Relationship Id="rId120" Type="http://schemas.openxmlformats.org/officeDocument/2006/relationships/hyperlink" Target="https://www.cara.qc.ca/" TargetMode="External"/><Relationship Id="rId121" Type="http://schemas.openxmlformats.org/officeDocument/2006/relationships/hyperlink" Target="https://www.cara.qc.ca/" TargetMode="External"/><Relationship Id="rId122" Type="http://schemas.openxmlformats.org/officeDocument/2006/relationships/hyperlink" Target="https://www.cara.qc.ca/" TargetMode="External"/><Relationship Id="rId123" Type="http://schemas.openxmlformats.org/officeDocument/2006/relationships/hyperlink" Target="https://carboneriverain.org/projets/ferme-bonneterre-2023/" TargetMode="External"/><Relationship Id="rId124" Type="http://schemas.openxmlformats.org/officeDocument/2006/relationships/hyperlink" Target="https://carboneriverain.org/projets/ferme-bonneterre-2023/" TargetMode="External"/><Relationship Id="rId125" Type="http://schemas.openxmlformats.org/officeDocument/2006/relationships/hyperlink" Target="https://carboneriverain.org/projets/ferme-bonneterre-2023/" TargetMode="External"/><Relationship Id="rId126" Type="http://schemas.openxmlformats.org/officeDocument/2006/relationships/hyperlink" Target="https://delmontecanada.com/fr/environnement/" TargetMode="External"/><Relationship Id="rId127" Type="http://schemas.openxmlformats.org/officeDocument/2006/relationships/hyperlink" Target="https://delmontecanada.com/fr/environnement/" TargetMode="External"/><Relationship Id="rId128" Type="http://schemas.openxmlformats.org/officeDocument/2006/relationships/hyperlink" Target="https://delmontecanada.com/fr/environnement/" TargetMode="External"/><Relationship Id="rId129" Type="http://schemas.openxmlformats.org/officeDocument/2006/relationships/hyperlink" Target="https://delmontecanada.com/fr/environnement/" TargetMode="External"/><Relationship Id="rId20" Type="http://schemas.openxmlformats.org/officeDocument/2006/relationships/hyperlink" Target="https://www.farinex.ca/" TargetMode="External"/><Relationship Id="rId21" Type="http://schemas.openxmlformats.org/officeDocument/2006/relationships/hyperlink" Target="https://regenerationcanada.org/fr/" TargetMode="External"/><Relationship Id="rId22" Type="http://schemas.openxmlformats.org/officeDocument/2006/relationships/hyperlink" Target="http://www.arbre-evolution.org/" TargetMode="External"/><Relationship Id="rId23" Type="http://schemas.openxmlformats.org/officeDocument/2006/relationships/hyperlink" Target="http://www.arbre-evolution.org/" TargetMode="External"/><Relationship Id="rId24" Type="http://schemas.openxmlformats.org/officeDocument/2006/relationships/hyperlink" Target="http://www.arbre-evolution.org/" TargetMode="External"/><Relationship Id="rId25" Type="http://schemas.openxmlformats.org/officeDocument/2006/relationships/hyperlink" Target="https://coopcarbone.coop/" TargetMode="External"/><Relationship Id="rId26" Type="http://schemas.openxmlformats.org/officeDocument/2006/relationships/hyperlink" Target="https://coopcarbone.coop/" TargetMode="External"/><Relationship Id="rId27" Type="http://schemas.openxmlformats.org/officeDocument/2006/relationships/hyperlink" Target="https://coopcarbone.coop/" TargetMode="External"/><Relationship Id="rId28" Type="http://schemas.openxmlformats.org/officeDocument/2006/relationships/hyperlink" Target="https://cobaric.qc.ca/" TargetMode="External"/><Relationship Id="rId29" Type="http://schemas.openxmlformats.org/officeDocument/2006/relationships/hyperlink" Target="https://cobaric.qc.ca/" TargetMode="External"/><Relationship Id="rId60" Type="http://schemas.openxmlformats.org/officeDocument/2006/relationships/hyperlink" Target="https://coopcarbone.coop/" TargetMode="External"/><Relationship Id="rId61" Type="http://schemas.openxmlformats.org/officeDocument/2006/relationships/hyperlink" Target="https://www.cara.qc.ca/" TargetMode="External"/><Relationship Id="rId62" Type="http://schemas.openxmlformats.org/officeDocument/2006/relationships/hyperlink" Target="https://www.cara.qc.ca/" TargetMode="External"/><Relationship Id="rId63" Type="http://schemas.openxmlformats.org/officeDocument/2006/relationships/hyperlink" Target="https://www.cara.qc.ca/" TargetMode="External"/><Relationship Id="rId64" Type="http://schemas.openxmlformats.org/officeDocument/2006/relationships/hyperlink" Target="https://carboneriverain.org/projets/ferme-bonneterre/" TargetMode="External"/><Relationship Id="rId65" Type="http://schemas.openxmlformats.org/officeDocument/2006/relationships/hyperlink" Target="https://carboneriverain.org/projets/ferme-bonneterre/" TargetMode="External"/><Relationship Id="rId66" Type="http://schemas.openxmlformats.org/officeDocument/2006/relationships/hyperlink" Target="https://carboneriverain.org/projets/ferme-bonneterre/" TargetMode="External"/><Relationship Id="rId67" Type="http://schemas.openxmlformats.org/officeDocument/2006/relationships/hyperlink" Target="https://carboneriverain.org/projets/ferme-bonneterre/" TargetMode="External"/><Relationship Id="rId68" Type="http://schemas.openxmlformats.org/officeDocument/2006/relationships/hyperlink" Target="https://www.farinex.ca/" TargetMode="External"/><Relationship Id="rId69" Type="http://schemas.openxmlformats.org/officeDocument/2006/relationships/hyperlink" Target="https://bruleriesfaro.com/" TargetMode="External"/><Relationship Id="rId130" Type="http://schemas.openxmlformats.org/officeDocument/2006/relationships/hyperlink" Target="https://delmontecanada.com/fr/environnement/" TargetMode="External"/><Relationship Id="rId131" Type="http://schemas.openxmlformats.org/officeDocument/2006/relationships/hyperlink" Target="https://delmontecanada.com/fr/environnement/" TargetMode="External"/><Relationship Id="rId132" Type="http://schemas.openxmlformats.org/officeDocument/2006/relationships/hyperlink" Target="https://delmontecanada.com/fr/environnement/" TargetMode="External"/><Relationship Id="rId133" Type="http://schemas.openxmlformats.org/officeDocument/2006/relationships/hyperlink" Target="https://delmontecanada.com/fr/environnement/" TargetMode="External"/><Relationship Id="rId134" Type="http://schemas.openxmlformats.org/officeDocument/2006/relationships/hyperlink" Target="http://www.arbre-evolution.org/" TargetMode="External"/><Relationship Id="rId135" Type="http://schemas.openxmlformats.org/officeDocument/2006/relationships/hyperlink" Target="http://www.arbre-evolution.org/" TargetMode="External"/><Relationship Id="rId136" Type="http://schemas.openxmlformats.org/officeDocument/2006/relationships/hyperlink" Target="http://www.arbre-evolution.org/" TargetMode="External"/><Relationship Id="rId137" Type="http://schemas.openxmlformats.org/officeDocument/2006/relationships/hyperlink" Target="https://coopcarbone.coop/" TargetMode="External"/><Relationship Id="rId138" Type="http://schemas.openxmlformats.org/officeDocument/2006/relationships/hyperlink" Target="https://coopcarbone.coop/" TargetMode="External"/><Relationship Id="rId139" Type="http://schemas.openxmlformats.org/officeDocument/2006/relationships/hyperlink" Target="https://coopcarbone.coop/" TargetMode="External"/><Relationship Id="rId30" Type="http://schemas.openxmlformats.org/officeDocument/2006/relationships/hyperlink" Target="https://cobaric.qc.ca/" TargetMode="External"/><Relationship Id="rId31" Type="http://schemas.openxmlformats.org/officeDocument/2006/relationships/hyperlink" Target="https://carboneriverain.org/projets/ferme-hlr-faucher/" TargetMode="External"/><Relationship Id="rId32" Type="http://schemas.openxmlformats.org/officeDocument/2006/relationships/hyperlink" Target="https://carboneriverain.org/projets/ferme-hlr-faucher/" TargetMode="External"/><Relationship Id="rId33" Type="http://schemas.openxmlformats.org/officeDocument/2006/relationships/hyperlink" Target="https://carboneriverain.org/projets/ferme-hlr-faucher/" TargetMode="External"/><Relationship Id="rId34" Type="http://schemas.openxmlformats.org/officeDocument/2006/relationships/hyperlink" Target="https://carboneriverain.org/projets/ferme-hlr-faucher/" TargetMode="External"/><Relationship Id="rId35" Type="http://schemas.openxmlformats.org/officeDocument/2006/relationships/hyperlink" Target="https://www.lojiq.org/fondation-lojiq/?gad_source=1&amp;gclid=CjwKCAjw_LOwBhBFEiwAmSEQAfGaj-7SCgGMyrlbytPtqrYnZRQwfJBkeqlPRWBCKwXek2c32mo9GRoCKGQQAvD_BwE" TargetMode="External"/><Relationship Id="rId36" Type="http://schemas.openxmlformats.org/officeDocument/2006/relationships/hyperlink" Target="https://cobaric.qc.ca/" TargetMode="External"/><Relationship Id="rId37" Type="http://schemas.openxmlformats.org/officeDocument/2006/relationships/hyperlink" Target="https://cobaric.qc.ca/" TargetMode="External"/><Relationship Id="rId38" Type="http://schemas.openxmlformats.org/officeDocument/2006/relationships/hyperlink" Target="https://cobaric.qc.ca/" TargetMode="External"/><Relationship Id="rId39" Type="http://schemas.openxmlformats.org/officeDocument/2006/relationships/hyperlink" Target="https://cobaric.qc.ca/" TargetMode="External"/><Relationship Id="rId70" Type="http://schemas.openxmlformats.org/officeDocument/2006/relationships/hyperlink" Target="https://www.cara.qc.ca/" TargetMode="External"/><Relationship Id="rId71" Type="http://schemas.openxmlformats.org/officeDocument/2006/relationships/hyperlink" Target="https://www.cara.qc.ca/" TargetMode="External"/><Relationship Id="rId72" Type="http://schemas.openxmlformats.org/officeDocument/2006/relationships/hyperlink" Target="https://www.cara.qc.ca/" TargetMode="External"/><Relationship Id="rId73" Type="http://schemas.openxmlformats.org/officeDocument/2006/relationships/hyperlink" Target="https://carboneriverain.org/projets/ferme-bonneterre/" TargetMode="External"/><Relationship Id="rId74" Type="http://schemas.openxmlformats.org/officeDocument/2006/relationships/hyperlink" Target="https://carboneriverain.org/projets/ferme-bonneterre/" TargetMode="External"/><Relationship Id="rId75" Type="http://schemas.openxmlformats.org/officeDocument/2006/relationships/hyperlink" Target="https://www.hydroquebec.com/residentiel/" TargetMode="External"/><Relationship Id="rId76" Type="http://schemas.openxmlformats.org/officeDocument/2006/relationships/hyperlink" Target="https://www.desjardins.com/qc/fr/gestion-patrimoine.html" TargetMode="External"/><Relationship Id="rId77" Type="http://schemas.openxmlformats.org/officeDocument/2006/relationships/hyperlink" Target="https://www.cara.qc.ca/" TargetMode="External"/><Relationship Id="rId78" Type="http://schemas.openxmlformats.org/officeDocument/2006/relationships/hyperlink" Target="https://www.cara.qc.ca/" TargetMode="External"/><Relationship Id="rId79" Type="http://schemas.openxmlformats.org/officeDocument/2006/relationships/hyperlink" Target="https://www.cara.qc.ca/" TargetMode="External"/><Relationship Id="rId1" Type="http://schemas.openxmlformats.org/officeDocument/2006/relationships/hyperlink" Target="http://www.arbre-evolution.org/" TargetMode="External"/><Relationship Id="rId2" Type="http://schemas.openxmlformats.org/officeDocument/2006/relationships/hyperlink" Target="http://www.arbre-evolution.org/" TargetMode="External"/><Relationship Id="rId3" Type="http://schemas.openxmlformats.org/officeDocument/2006/relationships/hyperlink" Target="http://www.arbre-evolution.org/" TargetMode="External"/><Relationship Id="rId4" Type="http://schemas.openxmlformats.org/officeDocument/2006/relationships/hyperlink" Target="https://coopcarbone.coop/" TargetMode="External"/><Relationship Id="rId100" Type="http://schemas.openxmlformats.org/officeDocument/2006/relationships/hyperlink" Target="https://coopcarbone.coop/" TargetMode="External"/><Relationship Id="rId101" Type="http://schemas.openxmlformats.org/officeDocument/2006/relationships/hyperlink" Target="https://coopcarbone.coop/" TargetMode="External"/><Relationship Id="rId102" Type="http://schemas.openxmlformats.org/officeDocument/2006/relationships/hyperlink" Target="https://www.cara.qc.ca/" TargetMode="External"/><Relationship Id="rId103" Type="http://schemas.openxmlformats.org/officeDocument/2006/relationships/hyperlink" Target="https://www.cara.qc.ca/" TargetMode="External"/><Relationship Id="rId104" Type="http://schemas.openxmlformats.org/officeDocument/2006/relationships/hyperlink" Target="https://www.cara.qc.ca/" TargetMode="External"/><Relationship Id="rId105" Type="http://schemas.openxmlformats.org/officeDocument/2006/relationships/hyperlink" Target="https://carboneriverain.org/projets/ferme-bonneterre-2023/" TargetMode="External"/><Relationship Id="rId106" Type="http://schemas.openxmlformats.org/officeDocument/2006/relationships/hyperlink" Target="https://carboneriverain.org/projets/ferme-bonneterre-2023/" TargetMode="External"/><Relationship Id="rId107" Type="http://schemas.openxmlformats.org/officeDocument/2006/relationships/hyperlink" Target="https://carboneriverain.org/projets/ferme-bonneterre-2023/" TargetMode="External"/><Relationship Id="rId108" Type="http://schemas.openxmlformats.org/officeDocument/2006/relationships/hyperlink" Target="https://carboneriverain.org/projets/ferme-bonneterre-2023/" TargetMode="External"/><Relationship Id="rId109" Type="http://schemas.openxmlformats.org/officeDocument/2006/relationships/hyperlink" Target="https://delmontecanada.com/fr/environnement/" TargetMode="External"/><Relationship Id="rId5" Type="http://schemas.openxmlformats.org/officeDocument/2006/relationships/hyperlink" Target="https://coopcarbone.coop/" TargetMode="External"/><Relationship Id="rId6" Type="http://schemas.openxmlformats.org/officeDocument/2006/relationships/hyperlink" Target="https://coopcarbone.coop/" TargetMode="External"/><Relationship Id="rId7" Type="http://schemas.openxmlformats.org/officeDocument/2006/relationships/hyperlink" Target="https://www.obvduchene.org/" TargetMode="External"/><Relationship Id="rId8" Type="http://schemas.openxmlformats.org/officeDocument/2006/relationships/hyperlink" Target="https://www.obvduchene.org/" TargetMode="External"/><Relationship Id="rId9" Type="http://schemas.openxmlformats.org/officeDocument/2006/relationships/hyperlink" Target="https://www.obvduchene.org/" TargetMode="External"/><Relationship Id="rId140" Type="http://schemas.openxmlformats.org/officeDocument/2006/relationships/hyperlink" Target="https://www.rpns.ca/" TargetMode="External"/><Relationship Id="rId141" Type="http://schemas.openxmlformats.org/officeDocument/2006/relationships/hyperlink" Target="https://www.rpns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topLeftCell="F43" workbookViewId="0">
      <selection activeCell="R42" sqref="R42:R52"/>
    </sheetView>
  </sheetViews>
  <sheetFormatPr baseColWidth="10" defaultRowHeight="16" x14ac:dyDescent="0.2"/>
  <cols>
    <col min="4" max="4" width="12.6640625" customWidth="1"/>
    <col min="5" max="5" width="13.83203125" customWidth="1"/>
    <col min="8" max="8" width="13.5" customWidth="1"/>
    <col min="9" max="10" width="12" customWidth="1"/>
    <col min="15" max="15" width="21" customWidth="1"/>
    <col min="16" max="16" width="19" customWidth="1"/>
    <col min="20" max="20" width="12.5" customWidth="1"/>
    <col min="22" max="22" width="17.1640625" customWidth="1"/>
    <col min="24" max="24" width="15" customWidth="1"/>
  </cols>
  <sheetData>
    <row r="1" spans="1:27" s="13" customFormat="1" ht="84" customHeight="1" thickBot="1" x14ac:dyDescent="0.25">
      <c r="A1" s="14" t="s">
        <v>84</v>
      </c>
      <c r="B1" s="15" t="s">
        <v>1</v>
      </c>
      <c r="C1" s="15" t="s">
        <v>2</v>
      </c>
      <c r="D1" s="15" t="s">
        <v>4</v>
      </c>
      <c r="E1" s="15" t="s">
        <v>6</v>
      </c>
      <c r="F1" s="15" t="s">
        <v>7</v>
      </c>
      <c r="G1" s="15" t="s">
        <v>8</v>
      </c>
      <c r="H1" s="15" t="s">
        <v>14</v>
      </c>
      <c r="I1" s="15" t="s">
        <v>10</v>
      </c>
      <c r="J1" s="15" t="s">
        <v>12</v>
      </c>
      <c r="K1" s="15" t="s">
        <v>25</v>
      </c>
      <c r="L1" s="15" t="s">
        <v>27</v>
      </c>
      <c r="M1" s="15" t="s">
        <v>16</v>
      </c>
      <c r="N1" s="15" t="s">
        <v>18</v>
      </c>
      <c r="O1" s="17" t="s">
        <v>53</v>
      </c>
      <c r="P1" s="15" t="s">
        <v>20</v>
      </c>
      <c r="Q1" s="15" t="s">
        <v>29</v>
      </c>
      <c r="R1" s="15" t="s">
        <v>31</v>
      </c>
      <c r="S1" s="15" t="s">
        <v>30</v>
      </c>
      <c r="T1" s="15" t="s">
        <v>41</v>
      </c>
      <c r="U1" s="15" t="s">
        <v>40</v>
      </c>
      <c r="V1" s="22" t="s">
        <v>85</v>
      </c>
      <c r="W1" s="22"/>
      <c r="X1" s="15" t="s">
        <v>42</v>
      </c>
      <c r="Y1" s="16" t="s">
        <v>33</v>
      </c>
    </row>
    <row r="2" spans="1:27" s="1" customFormat="1" ht="35" customHeight="1" x14ac:dyDescent="0.2">
      <c r="A2" s="42" t="s">
        <v>0</v>
      </c>
      <c r="B2" s="24" t="s">
        <v>43</v>
      </c>
      <c r="C2" s="33" t="s">
        <v>3</v>
      </c>
      <c r="D2" s="45" t="s">
        <v>46</v>
      </c>
      <c r="E2" s="24" t="s">
        <v>75</v>
      </c>
      <c r="F2" s="24" t="s">
        <v>47</v>
      </c>
      <c r="G2" s="33" t="s">
        <v>9</v>
      </c>
      <c r="H2" s="24" t="s">
        <v>15</v>
      </c>
      <c r="I2" s="24" t="s">
        <v>11</v>
      </c>
      <c r="J2" s="24" t="s">
        <v>13</v>
      </c>
      <c r="K2" s="38" t="s">
        <v>26</v>
      </c>
      <c r="L2" s="38" t="s">
        <v>28</v>
      </c>
      <c r="M2" s="33" t="s">
        <v>17</v>
      </c>
      <c r="N2" s="24" t="s">
        <v>19</v>
      </c>
      <c r="O2" s="18" t="s">
        <v>54</v>
      </c>
      <c r="P2" s="20" t="s">
        <v>22</v>
      </c>
      <c r="Q2" s="33" t="s">
        <v>17</v>
      </c>
      <c r="R2" s="38">
        <v>0.64900000000000002</v>
      </c>
      <c r="S2" s="24">
        <v>2026</v>
      </c>
      <c r="T2" s="27">
        <f>R2*2599.45</f>
        <v>1687.04305</v>
      </c>
      <c r="U2" s="27">
        <f>SUM(W2:W10)</f>
        <v>1013.8000000000001</v>
      </c>
      <c r="V2" s="5" t="s">
        <v>35</v>
      </c>
      <c r="W2" s="3">
        <v>300</v>
      </c>
      <c r="X2" s="27">
        <f>T2-U2</f>
        <v>673.24304999999993</v>
      </c>
      <c r="Y2" s="30" t="s">
        <v>32</v>
      </c>
    </row>
    <row r="3" spans="1:27" s="1" customFormat="1" ht="35" customHeight="1" x14ac:dyDescent="0.2">
      <c r="A3" s="42"/>
      <c r="B3" s="24"/>
      <c r="C3" s="33"/>
      <c r="D3" s="45"/>
      <c r="E3" s="24"/>
      <c r="F3" s="24"/>
      <c r="G3" s="33"/>
      <c r="H3" s="24"/>
      <c r="I3" s="24"/>
      <c r="J3" s="24"/>
      <c r="K3" s="38"/>
      <c r="L3" s="38"/>
      <c r="M3" s="33"/>
      <c r="N3" s="24"/>
      <c r="O3" s="18"/>
      <c r="P3" s="20"/>
      <c r="Q3" s="33"/>
      <c r="R3" s="38"/>
      <c r="S3" s="24"/>
      <c r="T3" s="27"/>
      <c r="U3" s="27"/>
      <c r="V3" s="48" t="s">
        <v>34</v>
      </c>
      <c r="W3" s="27">
        <v>270.44</v>
      </c>
      <c r="X3" s="27"/>
      <c r="Y3" s="30"/>
    </row>
    <row r="4" spans="1:27" s="1" customFormat="1" ht="35" customHeight="1" x14ac:dyDescent="0.2">
      <c r="A4" s="42"/>
      <c r="B4" s="24"/>
      <c r="C4" s="33"/>
      <c r="D4" s="45"/>
      <c r="E4" s="24"/>
      <c r="F4" s="24"/>
      <c r="G4" s="33"/>
      <c r="H4" s="24"/>
      <c r="I4" s="24"/>
      <c r="J4" s="24"/>
      <c r="K4" s="38"/>
      <c r="L4" s="38"/>
      <c r="M4" s="33"/>
      <c r="N4" s="24"/>
      <c r="O4" s="18" t="s">
        <v>55</v>
      </c>
      <c r="P4" s="12" t="s">
        <v>87</v>
      </c>
      <c r="Q4" s="33"/>
      <c r="R4" s="38"/>
      <c r="S4" s="24"/>
      <c r="T4" s="27"/>
      <c r="U4" s="27"/>
      <c r="V4" s="48"/>
      <c r="W4" s="27"/>
      <c r="X4" s="27"/>
      <c r="Y4" s="30"/>
    </row>
    <row r="5" spans="1:27" s="1" customFormat="1" ht="35" customHeight="1" x14ac:dyDescent="0.2">
      <c r="A5" s="42"/>
      <c r="B5" s="24"/>
      <c r="C5" s="33"/>
      <c r="D5" s="45"/>
      <c r="E5" s="24"/>
      <c r="F5" s="24"/>
      <c r="G5" s="33"/>
      <c r="H5" s="24"/>
      <c r="I5" s="24"/>
      <c r="J5" s="24"/>
      <c r="K5" s="38"/>
      <c r="L5" s="38"/>
      <c r="M5" s="33"/>
      <c r="N5" s="24"/>
      <c r="O5" s="18"/>
      <c r="P5" s="9" t="s">
        <v>21</v>
      </c>
      <c r="Q5" s="33"/>
      <c r="R5" s="38"/>
      <c r="S5" s="24"/>
      <c r="T5" s="27"/>
      <c r="U5" s="27"/>
      <c r="V5" s="5" t="s">
        <v>36</v>
      </c>
      <c r="W5" s="3">
        <v>162.52000000000001</v>
      </c>
      <c r="X5" s="27"/>
      <c r="Y5" s="30"/>
    </row>
    <row r="6" spans="1:27" s="1" customFormat="1" ht="35" customHeight="1" x14ac:dyDescent="0.2">
      <c r="A6" s="42"/>
      <c r="B6" s="24"/>
      <c r="C6" s="33"/>
      <c r="D6" s="45"/>
      <c r="E6" s="24"/>
      <c r="F6" s="24"/>
      <c r="G6" s="33"/>
      <c r="H6" s="24"/>
      <c r="I6" s="24"/>
      <c r="J6" s="24"/>
      <c r="K6" s="38"/>
      <c r="L6" s="38"/>
      <c r="M6" s="33"/>
      <c r="N6" s="24"/>
      <c r="O6" s="18" t="s">
        <v>56</v>
      </c>
      <c r="P6" s="20" t="s">
        <v>24</v>
      </c>
      <c r="Q6" s="33"/>
      <c r="R6" s="38"/>
      <c r="S6" s="24"/>
      <c r="T6" s="27"/>
      <c r="U6" s="27"/>
      <c r="V6" s="5" t="s">
        <v>37</v>
      </c>
      <c r="W6" s="3">
        <v>135.22</v>
      </c>
      <c r="X6" s="27"/>
      <c r="Y6" s="30"/>
      <c r="AA6" s="1">
        <f>U2/T2*100</f>
        <v>60.093309414955364</v>
      </c>
    </row>
    <row r="7" spans="1:27" s="1" customFormat="1" ht="35" customHeight="1" x14ac:dyDescent="0.2">
      <c r="A7" s="42"/>
      <c r="B7" s="24"/>
      <c r="C7" s="33"/>
      <c r="D7" s="45"/>
      <c r="E7" s="24"/>
      <c r="F7" s="24"/>
      <c r="G7" s="33"/>
      <c r="H7" s="24"/>
      <c r="I7" s="24"/>
      <c r="J7" s="24"/>
      <c r="K7" s="38"/>
      <c r="L7" s="38"/>
      <c r="M7" s="33"/>
      <c r="N7" s="24"/>
      <c r="O7" s="18"/>
      <c r="P7" s="20"/>
      <c r="Q7" s="33"/>
      <c r="R7" s="38"/>
      <c r="S7" s="24"/>
      <c r="T7" s="27"/>
      <c r="U7" s="27"/>
      <c r="V7" s="5" t="s">
        <v>38</v>
      </c>
      <c r="W7" s="3">
        <v>83.21</v>
      </c>
      <c r="X7" s="27"/>
      <c r="Y7" s="30"/>
    </row>
    <row r="8" spans="1:27" s="1" customFormat="1" ht="39" customHeight="1" x14ac:dyDescent="0.2">
      <c r="A8" s="42"/>
      <c r="B8" s="24"/>
      <c r="C8" s="33"/>
      <c r="D8" s="45"/>
      <c r="E8" s="24"/>
      <c r="F8" s="24"/>
      <c r="G8" s="33"/>
      <c r="H8" s="24"/>
      <c r="I8" s="24"/>
      <c r="J8" s="24"/>
      <c r="K8" s="38"/>
      <c r="L8" s="38"/>
      <c r="M8" s="33"/>
      <c r="N8" s="24"/>
      <c r="O8" s="18" t="s">
        <v>57</v>
      </c>
      <c r="P8" s="9" t="s">
        <v>59</v>
      </c>
      <c r="Q8" s="33"/>
      <c r="R8" s="38"/>
      <c r="S8" s="24"/>
      <c r="T8" s="27"/>
      <c r="U8" s="27"/>
      <c r="V8" s="48" t="s">
        <v>39</v>
      </c>
      <c r="W8" s="27">
        <v>62.41</v>
      </c>
      <c r="X8" s="27"/>
      <c r="Y8" s="30"/>
    </row>
    <row r="9" spans="1:27" s="1" customFormat="1" ht="39" customHeight="1" x14ac:dyDescent="0.2">
      <c r="A9" s="42"/>
      <c r="B9" s="24"/>
      <c r="C9" s="33"/>
      <c r="D9" s="45"/>
      <c r="E9" s="24"/>
      <c r="F9" s="24"/>
      <c r="G9" s="33"/>
      <c r="H9" s="24"/>
      <c r="I9" s="24"/>
      <c r="J9" s="24"/>
      <c r="K9" s="38"/>
      <c r="L9" s="38"/>
      <c r="M9" s="33"/>
      <c r="N9" s="24"/>
      <c r="O9" s="18"/>
      <c r="P9" s="12" t="s">
        <v>86</v>
      </c>
      <c r="Q9" s="33"/>
      <c r="R9" s="38"/>
      <c r="S9" s="24"/>
      <c r="T9" s="27"/>
      <c r="U9" s="27"/>
      <c r="V9" s="48"/>
      <c r="W9" s="27"/>
      <c r="X9" s="27"/>
      <c r="Y9" s="30"/>
    </row>
    <row r="10" spans="1:27" s="1" customFormat="1" ht="38" customHeight="1" thickBot="1" x14ac:dyDescent="0.25">
      <c r="A10" s="43"/>
      <c r="B10" s="25"/>
      <c r="C10" s="34"/>
      <c r="D10" s="46"/>
      <c r="E10" s="25"/>
      <c r="F10" s="25"/>
      <c r="G10" s="34"/>
      <c r="H10" s="25"/>
      <c r="I10" s="25"/>
      <c r="J10" s="25"/>
      <c r="K10" s="39"/>
      <c r="L10" s="39"/>
      <c r="M10" s="34"/>
      <c r="N10" s="25"/>
      <c r="O10" s="7" t="s">
        <v>58</v>
      </c>
      <c r="P10" s="10" t="s">
        <v>23</v>
      </c>
      <c r="Q10" s="34"/>
      <c r="R10" s="39"/>
      <c r="S10" s="25"/>
      <c r="T10" s="28"/>
      <c r="U10" s="28"/>
      <c r="V10" s="49"/>
      <c r="W10" s="28"/>
      <c r="X10" s="28"/>
      <c r="Y10" s="31"/>
    </row>
    <row r="11" spans="1:27" s="1" customFormat="1" ht="35" customHeight="1" x14ac:dyDescent="0.2">
      <c r="A11" s="41" t="s">
        <v>44</v>
      </c>
      <c r="B11" s="23" t="s">
        <v>43</v>
      </c>
      <c r="C11" s="32" t="s">
        <v>3</v>
      </c>
      <c r="D11" s="44" t="s">
        <v>45</v>
      </c>
      <c r="E11" s="23" t="s">
        <v>5</v>
      </c>
      <c r="F11" s="23" t="s">
        <v>47</v>
      </c>
      <c r="G11" s="32" t="s">
        <v>9</v>
      </c>
      <c r="H11" s="23" t="s">
        <v>15</v>
      </c>
      <c r="I11" s="23" t="s">
        <v>48</v>
      </c>
      <c r="J11" s="23" t="s">
        <v>49</v>
      </c>
      <c r="K11" s="37" t="s">
        <v>26</v>
      </c>
      <c r="L11" s="37" t="s">
        <v>28</v>
      </c>
      <c r="M11" s="32" t="s">
        <v>50</v>
      </c>
      <c r="N11" s="23" t="s">
        <v>51</v>
      </c>
      <c r="O11" s="35" t="s">
        <v>54</v>
      </c>
      <c r="P11" s="36" t="s">
        <v>22</v>
      </c>
      <c r="Q11" s="32" t="s">
        <v>50</v>
      </c>
      <c r="R11" s="37">
        <v>0.68500000000000005</v>
      </c>
      <c r="S11" s="23">
        <v>2027</v>
      </c>
      <c r="T11" s="26">
        <f>R11*2599.45</f>
        <v>1780.6232500000001</v>
      </c>
      <c r="U11" s="26">
        <f>SUM(W11:W19)</f>
        <v>1018.83</v>
      </c>
      <c r="V11" s="8" t="s">
        <v>37</v>
      </c>
      <c r="W11" s="2">
        <v>564.55999999999995</v>
      </c>
      <c r="X11" s="26">
        <f>T11-U11</f>
        <v>761.79325000000006</v>
      </c>
      <c r="Y11" s="29" t="s">
        <v>32</v>
      </c>
    </row>
    <row r="12" spans="1:27" s="1" customFormat="1" ht="35" customHeight="1" x14ac:dyDescent="0.2">
      <c r="A12" s="42"/>
      <c r="B12" s="24"/>
      <c r="C12" s="33"/>
      <c r="D12" s="45"/>
      <c r="E12" s="24"/>
      <c r="F12" s="24"/>
      <c r="G12" s="33"/>
      <c r="H12" s="24"/>
      <c r="I12" s="24"/>
      <c r="J12" s="24"/>
      <c r="K12" s="38"/>
      <c r="L12" s="38"/>
      <c r="M12" s="33"/>
      <c r="N12" s="24"/>
      <c r="O12" s="18"/>
      <c r="P12" s="20"/>
      <c r="Q12" s="33"/>
      <c r="R12" s="38"/>
      <c r="S12" s="24"/>
      <c r="T12" s="27"/>
      <c r="U12" s="27"/>
      <c r="V12" s="48" t="s">
        <v>35</v>
      </c>
      <c r="W12" s="27">
        <v>270.44</v>
      </c>
      <c r="X12" s="27"/>
      <c r="Y12" s="30"/>
    </row>
    <row r="13" spans="1:27" s="1" customFormat="1" ht="35" customHeight="1" x14ac:dyDescent="0.2">
      <c r="A13" s="42"/>
      <c r="B13" s="24"/>
      <c r="C13" s="33"/>
      <c r="D13" s="45"/>
      <c r="E13" s="24"/>
      <c r="F13" s="24"/>
      <c r="G13" s="33"/>
      <c r="H13" s="24"/>
      <c r="I13" s="24"/>
      <c r="J13" s="24"/>
      <c r="K13" s="38"/>
      <c r="L13" s="38"/>
      <c r="M13" s="33"/>
      <c r="N13" s="24"/>
      <c r="O13" s="18" t="s">
        <v>55</v>
      </c>
      <c r="P13" s="12" t="s">
        <v>87</v>
      </c>
      <c r="Q13" s="33"/>
      <c r="R13" s="38"/>
      <c r="S13" s="24"/>
      <c r="T13" s="27"/>
      <c r="U13" s="27"/>
      <c r="V13" s="48"/>
      <c r="W13" s="27"/>
      <c r="X13" s="27"/>
      <c r="Y13" s="30"/>
    </row>
    <row r="14" spans="1:27" s="1" customFormat="1" ht="35" customHeight="1" x14ac:dyDescent="0.2">
      <c r="A14" s="42"/>
      <c r="B14" s="24"/>
      <c r="C14" s="33"/>
      <c r="D14" s="45"/>
      <c r="E14" s="24"/>
      <c r="F14" s="24"/>
      <c r="G14" s="33"/>
      <c r="H14" s="24"/>
      <c r="I14" s="24"/>
      <c r="J14" s="24"/>
      <c r="K14" s="38"/>
      <c r="L14" s="38"/>
      <c r="M14" s="33"/>
      <c r="N14" s="24"/>
      <c r="O14" s="18"/>
      <c r="P14" s="9" t="s">
        <v>21</v>
      </c>
      <c r="Q14" s="33"/>
      <c r="R14" s="38"/>
      <c r="S14" s="24"/>
      <c r="T14" s="27"/>
      <c r="U14" s="27"/>
      <c r="V14" s="48" t="s">
        <v>36</v>
      </c>
      <c r="W14" s="27">
        <v>150</v>
      </c>
      <c r="X14" s="27"/>
      <c r="Y14" s="30"/>
    </row>
    <row r="15" spans="1:27" s="1" customFormat="1" ht="35" customHeight="1" x14ac:dyDescent="0.2">
      <c r="A15" s="42"/>
      <c r="B15" s="24"/>
      <c r="C15" s="33"/>
      <c r="D15" s="45"/>
      <c r="E15" s="24"/>
      <c r="F15" s="24"/>
      <c r="G15" s="33"/>
      <c r="H15" s="24"/>
      <c r="I15" s="24"/>
      <c r="J15" s="24"/>
      <c r="K15" s="38"/>
      <c r="L15" s="38"/>
      <c r="M15" s="33"/>
      <c r="N15" s="24"/>
      <c r="O15" s="18" t="s">
        <v>56</v>
      </c>
      <c r="P15" s="20" t="s">
        <v>24</v>
      </c>
      <c r="Q15" s="33"/>
      <c r="R15" s="38"/>
      <c r="S15" s="24"/>
      <c r="T15" s="27"/>
      <c r="U15" s="27"/>
      <c r="V15" s="48"/>
      <c r="W15" s="27"/>
      <c r="X15" s="27"/>
      <c r="Y15" s="30"/>
      <c r="AA15" s="1">
        <f>U11/T11*100</f>
        <v>57.217606251069675</v>
      </c>
    </row>
    <row r="16" spans="1:27" s="1" customFormat="1" ht="35" customHeight="1" x14ac:dyDescent="0.2">
      <c r="A16" s="42"/>
      <c r="B16" s="24"/>
      <c r="C16" s="33"/>
      <c r="D16" s="45"/>
      <c r="E16" s="24"/>
      <c r="F16" s="24"/>
      <c r="G16" s="33"/>
      <c r="H16" s="24"/>
      <c r="I16" s="24"/>
      <c r="J16" s="24"/>
      <c r="K16" s="38"/>
      <c r="L16" s="38"/>
      <c r="M16" s="33"/>
      <c r="N16" s="24"/>
      <c r="O16" s="18"/>
      <c r="P16" s="20"/>
      <c r="Q16" s="33"/>
      <c r="R16" s="38"/>
      <c r="S16" s="24"/>
      <c r="T16" s="27"/>
      <c r="U16" s="27"/>
      <c r="V16" s="48"/>
      <c r="W16" s="27"/>
      <c r="X16" s="27"/>
      <c r="Y16" s="30"/>
    </row>
    <row r="17" spans="1:27" s="1" customFormat="1" ht="35" customHeight="1" x14ac:dyDescent="0.2">
      <c r="A17" s="42"/>
      <c r="B17" s="24"/>
      <c r="C17" s="33"/>
      <c r="D17" s="45"/>
      <c r="E17" s="24"/>
      <c r="F17" s="24"/>
      <c r="G17" s="33"/>
      <c r="H17" s="24"/>
      <c r="I17" s="24"/>
      <c r="J17" s="24"/>
      <c r="K17" s="38"/>
      <c r="L17" s="38"/>
      <c r="M17" s="33"/>
      <c r="N17" s="24"/>
      <c r="O17" s="18" t="s">
        <v>57</v>
      </c>
      <c r="P17" s="9" t="s">
        <v>59</v>
      </c>
      <c r="Q17" s="33"/>
      <c r="R17" s="38"/>
      <c r="S17" s="24"/>
      <c r="T17" s="27"/>
      <c r="U17" s="27"/>
      <c r="V17" s="48" t="s">
        <v>52</v>
      </c>
      <c r="W17" s="27">
        <v>33.83</v>
      </c>
      <c r="X17" s="27"/>
      <c r="Y17" s="30"/>
    </row>
    <row r="18" spans="1:27" s="1" customFormat="1" ht="35" customHeight="1" x14ac:dyDescent="0.2">
      <c r="A18" s="42"/>
      <c r="B18" s="24"/>
      <c r="C18" s="33"/>
      <c r="D18" s="45"/>
      <c r="E18" s="24"/>
      <c r="F18" s="24"/>
      <c r="G18" s="33"/>
      <c r="H18" s="24"/>
      <c r="I18" s="24"/>
      <c r="J18" s="24"/>
      <c r="K18" s="38"/>
      <c r="L18" s="38"/>
      <c r="M18" s="33"/>
      <c r="N18" s="24"/>
      <c r="O18" s="18"/>
      <c r="P18" s="12" t="s">
        <v>86</v>
      </c>
      <c r="Q18" s="33"/>
      <c r="R18" s="38"/>
      <c r="S18" s="24"/>
      <c r="T18" s="27"/>
      <c r="U18" s="27"/>
      <c r="V18" s="48"/>
      <c r="W18" s="27"/>
      <c r="X18" s="27"/>
      <c r="Y18" s="30"/>
    </row>
    <row r="19" spans="1:27" s="1" customFormat="1" ht="35" customHeight="1" thickBot="1" x14ac:dyDescent="0.25">
      <c r="A19" s="43"/>
      <c r="B19" s="25"/>
      <c r="C19" s="34"/>
      <c r="D19" s="46"/>
      <c r="E19" s="25"/>
      <c r="F19" s="25"/>
      <c r="G19" s="34"/>
      <c r="H19" s="25"/>
      <c r="I19" s="25"/>
      <c r="J19" s="25"/>
      <c r="K19" s="39"/>
      <c r="L19" s="39"/>
      <c r="M19" s="34"/>
      <c r="N19" s="25"/>
      <c r="O19" s="7" t="s">
        <v>58</v>
      </c>
      <c r="P19" s="10" t="s">
        <v>23</v>
      </c>
      <c r="Q19" s="34"/>
      <c r="R19" s="39"/>
      <c r="S19" s="25"/>
      <c r="T19" s="28"/>
      <c r="U19" s="28"/>
      <c r="V19" s="49"/>
      <c r="W19" s="28"/>
      <c r="X19" s="28"/>
      <c r="Y19" s="31"/>
    </row>
    <row r="20" spans="1:27" s="1" customFormat="1" ht="35" customHeight="1" x14ac:dyDescent="0.2">
      <c r="A20" s="41" t="s">
        <v>60</v>
      </c>
      <c r="B20" s="23" t="s">
        <v>43</v>
      </c>
      <c r="C20" s="32" t="s">
        <v>3</v>
      </c>
      <c r="D20" s="44" t="s">
        <v>74</v>
      </c>
      <c r="E20" s="23" t="s">
        <v>75</v>
      </c>
      <c r="F20" s="23" t="s">
        <v>47</v>
      </c>
      <c r="G20" s="32" t="s">
        <v>9</v>
      </c>
      <c r="H20" s="23" t="s">
        <v>15</v>
      </c>
      <c r="I20" s="23" t="s">
        <v>61</v>
      </c>
      <c r="J20" s="23" t="s">
        <v>62</v>
      </c>
      <c r="K20" s="37" t="s">
        <v>26</v>
      </c>
      <c r="L20" s="37" t="s">
        <v>28</v>
      </c>
      <c r="M20" s="32" t="s">
        <v>64</v>
      </c>
      <c r="N20" s="23" t="s">
        <v>63</v>
      </c>
      <c r="O20" s="35" t="s">
        <v>54</v>
      </c>
      <c r="P20" s="36" t="s">
        <v>22</v>
      </c>
      <c r="Q20" s="32" t="s">
        <v>64</v>
      </c>
      <c r="R20" s="37">
        <v>1.23</v>
      </c>
      <c r="S20" s="23">
        <v>2027</v>
      </c>
      <c r="T20" s="26">
        <f>R20*2599.45</f>
        <v>3197.3234999999995</v>
      </c>
      <c r="U20" s="26">
        <f>SUM(W20:W30)</f>
        <v>2002.17</v>
      </c>
      <c r="V20" s="8" t="s">
        <v>37</v>
      </c>
      <c r="W20" s="2">
        <v>700</v>
      </c>
      <c r="X20" s="26">
        <f>T20-U20</f>
        <v>1195.1534999999994</v>
      </c>
      <c r="Y20" s="29" t="s">
        <v>32</v>
      </c>
    </row>
    <row r="21" spans="1:27" s="1" customFormat="1" ht="35" customHeight="1" x14ac:dyDescent="0.2">
      <c r="A21" s="42"/>
      <c r="B21" s="24"/>
      <c r="C21" s="33"/>
      <c r="D21" s="45"/>
      <c r="E21" s="24"/>
      <c r="F21" s="24"/>
      <c r="G21" s="33"/>
      <c r="H21" s="24"/>
      <c r="I21" s="24"/>
      <c r="J21" s="24"/>
      <c r="K21" s="38"/>
      <c r="L21" s="38"/>
      <c r="M21" s="33"/>
      <c r="N21" s="24"/>
      <c r="O21" s="18"/>
      <c r="P21" s="20"/>
      <c r="Q21" s="33"/>
      <c r="R21" s="38"/>
      <c r="S21" s="24"/>
      <c r="T21" s="27"/>
      <c r="U21" s="27"/>
      <c r="V21" s="48" t="s">
        <v>65</v>
      </c>
      <c r="W21" s="27">
        <v>443.94</v>
      </c>
      <c r="X21" s="27"/>
      <c r="Y21" s="30"/>
    </row>
    <row r="22" spans="1:27" s="1" customFormat="1" ht="35" customHeight="1" x14ac:dyDescent="0.2">
      <c r="A22" s="42"/>
      <c r="B22" s="24"/>
      <c r="C22" s="33"/>
      <c r="D22" s="45"/>
      <c r="E22" s="24"/>
      <c r="F22" s="24"/>
      <c r="G22" s="33"/>
      <c r="H22" s="24"/>
      <c r="I22" s="24"/>
      <c r="J22" s="24"/>
      <c r="K22" s="38"/>
      <c r="L22" s="38"/>
      <c r="M22" s="33"/>
      <c r="N22" s="24"/>
      <c r="O22" s="18" t="s">
        <v>55</v>
      </c>
      <c r="P22" s="12" t="s">
        <v>87</v>
      </c>
      <c r="Q22" s="33"/>
      <c r="R22" s="38"/>
      <c r="S22" s="24"/>
      <c r="T22" s="27"/>
      <c r="U22" s="27"/>
      <c r="V22" s="48"/>
      <c r="W22" s="27"/>
      <c r="X22" s="27"/>
      <c r="Y22" s="30"/>
    </row>
    <row r="23" spans="1:27" s="1" customFormat="1" ht="35" customHeight="1" x14ac:dyDescent="0.2">
      <c r="A23" s="42"/>
      <c r="B23" s="24"/>
      <c r="C23" s="33"/>
      <c r="D23" s="45"/>
      <c r="E23" s="24"/>
      <c r="F23" s="24"/>
      <c r="G23" s="33"/>
      <c r="H23" s="24"/>
      <c r="I23" s="24"/>
      <c r="J23" s="24"/>
      <c r="K23" s="38"/>
      <c r="L23" s="38"/>
      <c r="M23" s="33"/>
      <c r="N23" s="24"/>
      <c r="O23" s="18"/>
      <c r="P23" s="9" t="s">
        <v>21</v>
      </c>
      <c r="Q23" s="33"/>
      <c r="R23" s="38"/>
      <c r="S23" s="24"/>
      <c r="T23" s="27"/>
      <c r="U23" s="27"/>
      <c r="V23" s="5" t="s">
        <v>66</v>
      </c>
      <c r="W23" s="3">
        <v>241.02</v>
      </c>
      <c r="X23" s="27"/>
      <c r="Y23" s="30"/>
    </row>
    <row r="24" spans="1:27" s="1" customFormat="1" ht="35" customHeight="1" x14ac:dyDescent="0.2">
      <c r="A24" s="42"/>
      <c r="B24" s="24"/>
      <c r="C24" s="33"/>
      <c r="D24" s="45"/>
      <c r="E24" s="24"/>
      <c r="F24" s="24"/>
      <c r="G24" s="33"/>
      <c r="H24" s="24"/>
      <c r="I24" s="24"/>
      <c r="J24" s="24"/>
      <c r="K24" s="38"/>
      <c r="L24" s="38"/>
      <c r="M24" s="33"/>
      <c r="N24" s="24"/>
      <c r="O24" s="18" t="s">
        <v>56</v>
      </c>
      <c r="P24" s="20" t="s">
        <v>24</v>
      </c>
      <c r="Q24" s="33"/>
      <c r="R24" s="38"/>
      <c r="S24" s="24"/>
      <c r="T24" s="27"/>
      <c r="U24" s="27"/>
      <c r="V24" s="5" t="s">
        <v>67</v>
      </c>
      <c r="W24" s="3">
        <v>208.03</v>
      </c>
      <c r="X24" s="27"/>
      <c r="Y24" s="30"/>
      <c r="AA24" s="1">
        <f>U20/T20*100</f>
        <v>62.620188416968134</v>
      </c>
    </row>
    <row r="25" spans="1:27" s="1" customFormat="1" ht="56" customHeight="1" x14ac:dyDescent="0.2">
      <c r="A25" s="42"/>
      <c r="B25" s="24"/>
      <c r="C25" s="33"/>
      <c r="D25" s="45"/>
      <c r="E25" s="24"/>
      <c r="F25" s="24"/>
      <c r="G25" s="33"/>
      <c r="H25" s="24"/>
      <c r="I25" s="24"/>
      <c r="J25" s="24"/>
      <c r="K25" s="38"/>
      <c r="L25" s="38"/>
      <c r="M25" s="33"/>
      <c r="N25" s="24"/>
      <c r="O25" s="18"/>
      <c r="P25" s="20"/>
      <c r="Q25" s="33"/>
      <c r="R25" s="38"/>
      <c r="S25" s="24"/>
      <c r="T25" s="27"/>
      <c r="U25" s="27"/>
      <c r="V25" s="5" t="s">
        <v>34</v>
      </c>
      <c r="W25" s="3">
        <v>119.99</v>
      </c>
      <c r="X25" s="27"/>
      <c r="Y25" s="30"/>
    </row>
    <row r="26" spans="1:27" s="1" customFormat="1" ht="49" customHeight="1" x14ac:dyDescent="0.2">
      <c r="A26" s="42"/>
      <c r="B26" s="24"/>
      <c r="C26" s="33"/>
      <c r="D26" s="45"/>
      <c r="E26" s="24"/>
      <c r="F26" s="24"/>
      <c r="G26" s="33"/>
      <c r="H26" s="24"/>
      <c r="I26" s="24"/>
      <c r="J26" s="24"/>
      <c r="K26" s="38"/>
      <c r="L26" s="38"/>
      <c r="M26" s="33"/>
      <c r="N26" s="24"/>
      <c r="O26" s="18" t="s">
        <v>57</v>
      </c>
      <c r="P26" s="20" t="s">
        <v>59</v>
      </c>
      <c r="Q26" s="33"/>
      <c r="R26" s="38"/>
      <c r="S26" s="24"/>
      <c r="T26" s="27"/>
      <c r="U26" s="27"/>
      <c r="V26" s="5" t="s">
        <v>68</v>
      </c>
      <c r="W26" s="3">
        <v>104.01</v>
      </c>
      <c r="X26" s="27"/>
      <c r="Y26" s="30"/>
    </row>
    <row r="27" spans="1:27" s="1" customFormat="1" ht="15" customHeight="1" x14ac:dyDescent="0.2">
      <c r="A27" s="42"/>
      <c r="B27" s="24"/>
      <c r="C27" s="33"/>
      <c r="D27" s="45"/>
      <c r="E27" s="24"/>
      <c r="F27" s="24"/>
      <c r="G27" s="33"/>
      <c r="H27" s="24"/>
      <c r="I27" s="24"/>
      <c r="J27" s="24"/>
      <c r="K27" s="38"/>
      <c r="L27" s="38"/>
      <c r="M27" s="33"/>
      <c r="N27" s="24"/>
      <c r="O27" s="18"/>
      <c r="P27" s="20"/>
      <c r="Q27" s="33"/>
      <c r="R27" s="38"/>
      <c r="S27" s="24"/>
      <c r="T27" s="27"/>
      <c r="U27" s="27"/>
      <c r="V27" s="48" t="s">
        <v>69</v>
      </c>
      <c r="W27" s="27">
        <v>104.01</v>
      </c>
      <c r="X27" s="27"/>
      <c r="Y27" s="30"/>
    </row>
    <row r="28" spans="1:27" s="1" customFormat="1" ht="35" customHeight="1" x14ac:dyDescent="0.2">
      <c r="A28" s="42"/>
      <c r="B28" s="24"/>
      <c r="C28" s="33"/>
      <c r="D28" s="45"/>
      <c r="E28" s="24"/>
      <c r="F28" s="24"/>
      <c r="G28" s="33"/>
      <c r="H28" s="24"/>
      <c r="I28" s="24"/>
      <c r="J28" s="24"/>
      <c r="K28" s="38"/>
      <c r="L28" s="38"/>
      <c r="M28" s="33"/>
      <c r="N28" s="24"/>
      <c r="O28" s="18"/>
      <c r="P28" s="12" t="s">
        <v>86</v>
      </c>
      <c r="Q28" s="33"/>
      <c r="R28" s="38"/>
      <c r="S28" s="24"/>
      <c r="T28" s="27"/>
      <c r="U28" s="27"/>
      <c r="V28" s="48"/>
      <c r="W28" s="27"/>
      <c r="X28" s="27"/>
      <c r="Y28" s="30"/>
    </row>
    <row r="29" spans="1:27" s="1" customFormat="1" ht="35" customHeight="1" x14ac:dyDescent="0.2">
      <c r="A29" s="42"/>
      <c r="B29" s="24"/>
      <c r="C29" s="33"/>
      <c r="D29" s="45"/>
      <c r="E29" s="24"/>
      <c r="F29" s="24"/>
      <c r="G29" s="33"/>
      <c r="H29" s="24"/>
      <c r="I29" s="24"/>
      <c r="J29" s="24"/>
      <c r="K29" s="38"/>
      <c r="L29" s="38"/>
      <c r="M29" s="33"/>
      <c r="N29" s="24"/>
      <c r="O29" s="18" t="s">
        <v>58</v>
      </c>
      <c r="P29" s="20" t="s">
        <v>23</v>
      </c>
      <c r="Q29" s="33"/>
      <c r="R29" s="38"/>
      <c r="S29" s="24"/>
      <c r="T29" s="27"/>
      <c r="U29" s="27"/>
      <c r="V29" s="5" t="s">
        <v>70</v>
      </c>
      <c r="W29" s="3">
        <v>49.99</v>
      </c>
      <c r="X29" s="27"/>
      <c r="Y29" s="30"/>
    </row>
    <row r="30" spans="1:27" s="1" customFormat="1" ht="24" customHeight="1" thickBot="1" x14ac:dyDescent="0.25">
      <c r="A30" s="43"/>
      <c r="B30" s="25"/>
      <c r="C30" s="34"/>
      <c r="D30" s="46"/>
      <c r="E30" s="25"/>
      <c r="F30" s="25"/>
      <c r="G30" s="34"/>
      <c r="H30" s="25"/>
      <c r="I30" s="25"/>
      <c r="J30" s="25"/>
      <c r="K30" s="39"/>
      <c r="L30" s="39"/>
      <c r="M30" s="34"/>
      <c r="N30" s="25"/>
      <c r="O30" s="19"/>
      <c r="P30" s="21"/>
      <c r="Q30" s="34"/>
      <c r="R30" s="39"/>
      <c r="S30" s="25"/>
      <c r="T30" s="28"/>
      <c r="U30" s="28"/>
      <c r="V30" s="6" t="s">
        <v>71</v>
      </c>
      <c r="W30" s="4">
        <v>31.18</v>
      </c>
      <c r="X30" s="28"/>
      <c r="Y30" s="31"/>
    </row>
    <row r="31" spans="1:27" s="1" customFormat="1" ht="35" customHeight="1" x14ac:dyDescent="0.2">
      <c r="A31" s="41" t="s">
        <v>72</v>
      </c>
      <c r="B31" s="23" t="s">
        <v>43</v>
      </c>
      <c r="C31" s="32" t="s">
        <v>3</v>
      </c>
      <c r="D31" s="44" t="s">
        <v>73</v>
      </c>
      <c r="E31" s="23" t="s">
        <v>75</v>
      </c>
      <c r="F31" s="23" t="s">
        <v>47</v>
      </c>
      <c r="G31" s="32" t="s">
        <v>9</v>
      </c>
      <c r="H31" s="23" t="s">
        <v>15</v>
      </c>
      <c r="I31" s="23" t="s">
        <v>82</v>
      </c>
      <c r="J31" s="23" t="s">
        <v>83</v>
      </c>
      <c r="K31" s="37" t="s">
        <v>26</v>
      </c>
      <c r="L31" s="37" t="s">
        <v>28</v>
      </c>
      <c r="M31" s="32" t="s">
        <v>64</v>
      </c>
      <c r="N31" s="23" t="s">
        <v>63</v>
      </c>
      <c r="O31" s="35" t="s">
        <v>54</v>
      </c>
      <c r="P31" s="36" t="s">
        <v>22</v>
      </c>
      <c r="Q31" s="32" t="s">
        <v>64</v>
      </c>
      <c r="R31" s="37">
        <v>0.52</v>
      </c>
      <c r="S31" s="23">
        <v>2028</v>
      </c>
      <c r="T31" s="26">
        <f>R31*2599.45</f>
        <v>1351.7139999999999</v>
      </c>
      <c r="U31" s="26">
        <f>SUM(W31:W41)</f>
        <v>811</v>
      </c>
      <c r="V31" s="47" t="s">
        <v>76</v>
      </c>
      <c r="W31" s="26">
        <v>811</v>
      </c>
      <c r="X31" s="26">
        <f>T31-U31</f>
        <v>540.71399999999994</v>
      </c>
      <c r="Y31" s="29" t="s">
        <v>32</v>
      </c>
    </row>
    <row r="32" spans="1:27" s="1" customFormat="1" ht="35" customHeight="1" x14ac:dyDescent="0.2">
      <c r="A32" s="42"/>
      <c r="B32" s="24"/>
      <c r="C32" s="33"/>
      <c r="D32" s="45"/>
      <c r="E32" s="24"/>
      <c r="F32" s="24"/>
      <c r="G32" s="33"/>
      <c r="H32" s="24"/>
      <c r="I32" s="24"/>
      <c r="J32" s="24"/>
      <c r="K32" s="38"/>
      <c r="L32" s="38"/>
      <c r="M32" s="33"/>
      <c r="N32" s="24"/>
      <c r="O32" s="18"/>
      <c r="P32" s="20"/>
      <c r="Q32" s="33"/>
      <c r="R32" s="38"/>
      <c r="S32" s="24"/>
      <c r="T32" s="27"/>
      <c r="U32" s="27"/>
      <c r="V32" s="48"/>
      <c r="W32" s="27"/>
      <c r="X32" s="27"/>
      <c r="Y32" s="30"/>
    </row>
    <row r="33" spans="1:27" s="1" customFormat="1" ht="35" customHeight="1" x14ac:dyDescent="0.2">
      <c r="A33" s="42"/>
      <c r="B33" s="24"/>
      <c r="C33" s="33"/>
      <c r="D33" s="45"/>
      <c r="E33" s="24"/>
      <c r="F33" s="24"/>
      <c r="G33" s="33"/>
      <c r="H33" s="24"/>
      <c r="I33" s="24"/>
      <c r="J33" s="24"/>
      <c r="K33" s="38"/>
      <c r="L33" s="38"/>
      <c r="M33" s="33"/>
      <c r="N33" s="24"/>
      <c r="O33" s="18" t="s">
        <v>55</v>
      </c>
      <c r="P33" s="12" t="s">
        <v>87</v>
      </c>
      <c r="Q33" s="33"/>
      <c r="R33" s="38"/>
      <c r="S33" s="24"/>
      <c r="T33" s="27"/>
      <c r="U33" s="27"/>
      <c r="V33" s="48"/>
      <c r="W33" s="27"/>
      <c r="X33" s="27"/>
      <c r="Y33" s="30"/>
    </row>
    <row r="34" spans="1:27" s="1" customFormat="1" ht="35" customHeight="1" x14ac:dyDescent="0.2">
      <c r="A34" s="42"/>
      <c r="B34" s="24"/>
      <c r="C34" s="33"/>
      <c r="D34" s="45"/>
      <c r="E34" s="24"/>
      <c r="F34" s="24"/>
      <c r="G34" s="33"/>
      <c r="H34" s="24"/>
      <c r="I34" s="24"/>
      <c r="J34" s="24"/>
      <c r="K34" s="38"/>
      <c r="L34" s="38"/>
      <c r="M34" s="33"/>
      <c r="N34" s="24"/>
      <c r="O34" s="18"/>
      <c r="P34" s="9" t="s">
        <v>21</v>
      </c>
      <c r="Q34" s="33"/>
      <c r="R34" s="38"/>
      <c r="S34" s="24"/>
      <c r="T34" s="27"/>
      <c r="U34" s="27"/>
      <c r="V34" s="48"/>
      <c r="W34" s="27"/>
      <c r="X34" s="27"/>
      <c r="Y34" s="30"/>
    </row>
    <row r="35" spans="1:27" s="1" customFormat="1" ht="35" customHeight="1" x14ac:dyDescent="0.2">
      <c r="A35" s="42"/>
      <c r="B35" s="24"/>
      <c r="C35" s="33"/>
      <c r="D35" s="45"/>
      <c r="E35" s="24"/>
      <c r="F35" s="24"/>
      <c r="G35" s="33"/>
      <c r="H35" s="24"/>
      <c r="I35" s="24"/>
      <c r="J35" s="24"/>
      <c r="K35" s="38"/>
      <c r="L35" s="38"/>
      <c r="M35" s="33"/>
      <c r="N35" s="24"/>
      <c r="O35" s="18" t="s">
        <v>56</v>
      </c>
      <c r="P35" s="20" t="s">
        <v>24</v>
      </c>
      <c r="Q35" s="33"/>
      <c r="R35" s="38"/>
      <c r="S35" s="24"/>
      <c r="T35" s="27"/>
      <c r="U35" s="27"/>
      <c r="V35" s="48"/>
      <c r="W35" s="27"/>
      <c r="X35" s="27"/>
      <c r="Y35" s="30"/>
      <c r="AA35" s="1">
        <f>U31/T31*100</f>
        <v>59.997898963834075</v>
      </c>
    </row>
    <row r="36" spans="1:27" s="1" customFormat="1" ht="35" customHeight="1" x14ac:dyDescent="0.2">
      <c r="A36" s="42"/>
      <c r="B36" s="24"/>
      <c r="C36" s="33"/>
      <c r="D36" s="45"/>
      <c r="E36" s="24"/>
      <c r="F36" s="24"/>
      <c r="G36" s="33"/>
      <c r="H36" s="24"/>
      <c r="I36" s="24"/>
      <c r="J36" s="24"/>
      <c r="K36" s="38"/>
      <c r="L36" s="38"/>
      <c r="M36" s="33"/>
      <c r="N36" s="24"/>
      <c r="O36" s="18"/>
      <c r="P36" s="20"/>
      <c r="Q36" s="33"/>
      <c r="R36" s="38"/>
      <c r="S36" s="24"/>
      <c r="T36" s="27"/>
      <c r="U36" s="27"/>
      <c r="V36" s="48"/>
      <c r="W36" s="27"/>
      <c r="X36" s="27"/>
      <c r="Y36" s="30"/>
    </row>
    <row r="37" spans="1:27" s="1" customFormat="1" ht="35" customHeight="1" x14ac:dyDescent="0.2">
      <c r="A37" s="42"/>
      <c r="B37" s="24"/>
      <c r="C37" s="33"/>
      <c r="D37" s="45"/>
      <c r="E37" s="24"/>
      <c r="F37" s="24"/>
      <c r="G37" s="33"/>
      <c r="H37" s="24"/>
      <c r="I37" s="24"/>
      <c r="J37" s="24"/>
      <c r="K37" s="38"/>
      <c r="L37" s="38"/>
      <c r="M37" s="33"/>
      <c r="N37" s="24"/>
      <c r="O37" s="18" t="s">
        <v>57</v>
      </c>
      <c r="P37" s="20" t="s">
        <v>59</v>
      </c>
      <c r="Q37" s="33"/>
      <c r="R37" s="38"/>
      <c r="S37" s="24"/>
      <c r="T37" s="27"/>
      <c r="U37" s="27"/>
      <c r="V37" s="48"/>
      <c r="W37" s="27"/>
      <c r="X37" s="27"/>
      <c r="Y37" s="30"/>
    </row>
    <row r="38" spans="1:27" s="1" customFormat="1" ht="35" customHeight="1" x14ac:dyDescent="0.2">
      <c r="A38" s="42"/>
      <c r="B38" s="24"/>
      <c r="C38" s="33"/>
      <c r="D38" s="45"/>
      <c r="E38" s="24"/>
      <c r="F38" s="24"/>
      <c r="G38" s="33"/>
      <c r="H38" s="24"/>
      <c r="I38" s="24"/>
      <c r="J38" s="24"/>
      <c r="K38" s="38"/>
      <c r="L38" s="38"/>
      <c r="M38" s="33"/>
      <c r="N38" s="24"/>
      <c r="O38" s="18"/>
      <c r="P38" s="20"/>
      <c r="Q38" s="33"/>
      <c r="R38" s="38"/>
      <c r="S38" s="24"/>
      <c r="T38" s="27"/>
      <c r="U38" s="27"/>
      <c r="V38" s="48"/>
      <c r="W38" s="27"/>
      <c r="X38" s="27"/>
      <c r="Y38" s="30"/>
    </row>
    <row r="39" spans="1:27" s="1" customFormat="1" ht="35" customHeight="1" x14ac:dyDescent="0.2">
      <c r="A39" s="42"/>
      <c r="B39" s="24"/>
      <c r="C39" s="33"/>
      <c r="D39" s="45"/>
      <c r="E39" s="24"/>
      <c r="F39" s="24"/>
      <c r="G39" s="33"/>
      <c r="H39" s="24"/>
      <c r="I39" s="24"/>
      <c r="J39" s="24"/>
      <c r="K39" s="38"/>
      <c r="L39" s="38"/>
      <c r="M39" s="33"/>
      <c r="N39" s="24"/>
      <c r="O39" s="18"/>
      <c r="P39" s="12" t="s">
        <v>86</v>
      </c>
      <c r="Q39" s="33"/>
      <c r="R39" s="38"/>
      <c r="S39" s="24"/>
      <c r="T39" s="27"/>
      <c r="U39" s="27"/>
      <c r="V39" s="48"/>
      <c r="W39" s="27"/>
      <c r="X39" s="27"/>
      <c r="Y39" s="30"/>
    </row>
    <row r="40" spans="1:27" s="1" customFormat="1" ht="35" customHeight="1" x14ac:dyDescent="0.2">
      <c r="A40" s="42"/>
      <c r="B40" s="24"/>
      <c r="C40" s="33"/>
      <c r="D40" s="45"/>
      <c r="E40" s="24"/>
      <c r="F40" s="24"/>
      <c r="G40" s="33"/>
      <c r="H40" s="24"/>
      <c r="I40" s="24"/>
      <c r="J40" s="24"/>
      <c r="K40" s="38"/>
      <c r="L40" s="38"/>
      <c r="M40" s="33"/>
      <c r="N40" s="24"/>
      <c r="O40" s="18" t="s">
        <v>58</v>
      </c>
      <c r="P40" s="20" t="s">
        <v>23</v>
      </c>
      <c r="Q40" s="33"/>
      <c r="R40" s="38"/>
      <c r="S40" s="24"/>
      <c r="T40" s="27"/>
      <c r="U40" s="27"/>
      <c r="V40" s="48"/>
      <c r="W40" s="27"/>
      <c r="X40" s="27"/>
      <c r="Y40" s="30"/>
    </row>
    <row r="41" spans="1:27" s="1" customFormat="1" ht="35" customHeight="1" thickBot="1" x14ac:dyDescent="0.25">
      <c r="A41" s="43"/>
      <c r="B41" s="25"/>
      <c r="C41" s="34"/>
      <c r="D41" s="46"/>
      <c r="E41" s="25"/>
      <c r="F41" s="25"/>
      <c r="G41" s="34"/>
      <c r="H41" s="25"/>
      <c r="I41" s="25"/>
      <c r="J41" s="25"/>
      <c r="K41" s="39"/>
      <c r="L41" s="39"/>
      <c r="M41" s="34"/>
      <c r="N41" s="25"/>
      <c r="O41" s="19"/>
      <c r="P41" s="21"/>
      <c r="Q41" s="34"/>
      <c r="R41" s="39"/>
      <c r="S41" s="25"/>
      <c r="T41" s="28"/>
      <c r="U41" s="28"/>
      <c r="V41" s="49"/>
      <c r="W41" s="28"/>
      <c r="X41" s="28"/>
      <c r="Y41" s="31"/>
    </row>
    <row r="42" spans="1:27" s="1" customFormat="1" ht="35" customHeight="1" x14ac:dyDescent="0.2">
      <c r="A42" s="41" t="s">
        <v>77</v>
      </c>
      <c r="B42" s="23" t="s">
        <v>43</v>
      </c>
      <c r="C42" s="32" t="s">
        <v>3</v>
      </c>
      <c r="D42" s="44" t="s">
        <v>78</v>
      </c>
      <c r="E42" s="23" t="s">
        <v>75</v>
      </c>
      <c r="F42" s="23" t="s">
        <v>47</v>
      </c>
      <c r="G42" s="32" t="s">
        <v>9</v>
      </c>
      <c r="H42" s="23" t="s">
        <v>15</v>
      </c>
      <c r="I42" s="40">
        <v>45413</v>
      </c>
      <c r="J42" s="40">
        <v>60023</v>
      </c>
      <c r="K42" s="37" t="s">
        <v>26</v>
      </c>
      <c r="L42" s="37" t="s">
        <v>81</v>
      </c>
      <c r="M42" s="32" t="s">
        <v>80</v>
      </c>
      <c r="N42" s="23" t="s">
        <v>79</v>
      </c>
      <c r="O42" s="35" t="s">
        <v>54</v>
      </c>
      <c r="P42" s="36" t="s">
        <v>22</v>
      </c>
      <c r="Q42" s="32" t="s">
        <v>80</v>
      </c>
      <c r="R42" s="37">
        <v>1.21</v>
      </c>
      <c r="S42" s="23">
        <v>2028</v>
      </c>
      <c r="T42" s="26">
        <f>R42*2599.45</f>
        <v>3145.3344999999995</v>
      </c>
      <c r="U42" s="26"/>
      <c r="V42" s="8"/>
      <c r="W42" s="26">
        <v>2359.5</v>
      </c>
      <c r="X42" s="26">
        <f>T42-U42</f>
        <v>3145.3344999999995</v>
      </c>
      <c r="Y42" s="29"/>
    </row>
    <row r="43" spans="1:27" s="1" customFormat="1" ht="35" customHeight="1" x14ac:dyDescent="0.2">
      <c r="A43" s="42"/>
      <c r="B43" s="24"/>
      <c r="C43" s="33"/>
      <c r="D43" s="45"/>
      <c r="E43" s="24"/>
      <c r="F43" s="24"/>
      <c r="G43" s="33"/>
      <c r="H43" s="24"/>
      <c r="I43" s="24"/>
      <c r="J43" s="24"/>
      <c r="K43" s="38"/>
      <c r="L43" s="38"/>
      <c r="M43" s="33"/>
      <c r="N43" s="24"/>
      <c r="O43" s="18"/>
      <c r="P43" s="20"/>
      <c r="Q43" s="33"/>
      <c r="R43" s="38"/>
      <c r="S43" s="24"/>
      <c r="T43" s="27"/>
      <c r="U43" s="27"/>
      <c r="V43" s="5"/>
      <c r="W43" s="27"/>
      <c r="X43" s="27"/>
      <c r="Y43" s="30"/>
    </row>
    <row r="44" spans="1:27" s="1" customFormat="1" ht="35" customHeight="1" x14ac:dyDescent="0.2">
      <c r="A44" s="42"/>
      <c r="B44" s="24"/>
      <c r="C44" s="33"/>
      <c r="D44" s="45"/>
      <c r="E44" s="24"/>
      <c r="F44" s="24"/>
      <c r="G44" s="33"/>
      <c r="H44" s="24"/>
      <c r="I44" s="24"/>
      <c r="J44" s="24"/>
      <c r="K44" s="38"/>
      <c r="L44" s="38"/>
      <c r="M44" s="33"/>
      <c r="N44" s="24"/>
      <c r="O44" s="18" t="s">
        <v>55</v>
      </c>
      <c r="P44" s="12" t="s">
        <v>87</v>
      </c>
      <c r="Q44" s="33"/>
      <c r="R44" s="38"/>
      <c r="S44" s="24"/>
      <c r="T44" s="27"/>
      <c r="U44" s="27"/>
      <c r="V44" s="11"/>
      <c r="W44" s="27"/>
      <c r="X44" s="27"/>
      <c r="Y44" s="30"/>
    </row>
    <row r="45" spans="1:27" s="1" customFormat="1" ht="35" customHeight="1" x14ac:dyDescent="0.2">
      <c r="A45" s="42"/>
      <c r="B45" s="24"/>
      <c r="C45" s="33"/>
      <c r="D45" s="45"/>
      <c r="E45" s="24"/>
      <c r="F45" s="24"/>
      <c r="G45" s="33"/>
      <c r="H45" s="24"/>
      <c r="I45" s="24"/>
      <c r="J45" s="24"/>
      <c r="K45" s="38"/>
      <c r="L45" s="38"/>
      <c r="M45" s="33"/>
      <c r="N45" s="24"/>
      <c r="O45" s="18"/>
      <c r="P45" s="9" t="s">
        <v>21</v>
      </c>
      <c r="Q45" s="33"/>
      <c r="R45" s="38"/>
      <c r="S45" s="24"/>
      <c r="T45" s="27"/>
      <c r="U45" s="27"/>
      <c r="V45" s="5"/>
      <c r="W45" s="27"/>
      <c r="X45" s="27"/>
      <c r="Y45" s="30"/>
    </row>
    <row r="46" spans="1:27" s="1" customFormat="1" ht="35" customHeight="1" x14ac:dyDescent="0.2">
      <c r="A46" s="42"/>
      <c r="B46" s="24"/>
      <c r="C46" s="33"/>
      <c r="D46" s="45"/>
      <c r="E46" s="24"/>
      <c r="F46" s="24"/>
      <c r="G46" s="33"/>
      <c r="H46" s="24"/>
      <c r="I46" s="24"/>
      <c r="J46" s="24"/>
      <c r="K46" s="38"/>
      <c r="L46" s="38"/>
      <c r="M46" s="33"/>
      <c r="N46" s="24"/>
      <c r="O46" s="18" t="s">
        <v>56</v>
      </c>
      <c r="P46" s="20" t="s">
        <v>24</v>
      </c>
      <c r="Q46" s="33"/>
      <c r="R46" s="38"/>
      <c r="S46" s="24"/>
      <c r="T46" s="27"/>
      <c r="U46" s="27"/>
      <c r="V46" s="5"/>
      <c r="W46" s="27"/>
      <c r="X46" s="27"/>
      <c r="Y46" s="30"/>
      <c r="AA46" s="1">
        <f>W42/T42*100</f>
        <v>75.015868741464558</v>
      </c>
    </row>
    <row r="47" spans="1:27" s="1" customFormat="1" ht="35" customHeight="1" x14ac:dyDescent="0.2">
      <c r="A47" s="42"/>
      <c r="B47" s="24"/>
      <c r="C47" s="33"/>
      <c r="D47" s="45"/>
      <c r="E47" s="24"/>
      <c r="F47" s="24"/>
      <c r="G47" s="33"/>
      <c r="H47" s="24"/>
      <c r="I47" s="24"/>
      <c r="J47" s="24"/>
      <c r="K47" s="38"/>
      <c r="L47" s="38"/>
      <c r="M47" s="33"/>
      <c r="N47" s="24"/>
      <c r="O47" s="18"/>
      <c r="P47" s="20"/>
      <c r="Q47" s="33"/>
      <c r="R47" s="38"/>
      <c r="S47" s="24"/>
      <c r="T47" s="27"/>
      <c r="U47" s="27"/>
      <c r="V47" s="5"/>
      <c r="W47" s="27"/>
      <c r="X47" s="27"/>
      <c r="Y47" s="30"/>
    </row>
    <row r="48" spans="1:27" s="1" customFormat="1" ht="35" customHeight="1" x14ac:dyDescent="0.2">
      <c r="A48" s="42"/>
      <c r="B48" s="24"/>
      <c r="C48" s="33"/>
      <c r="D48" s="45"/>
      <c r="E48" s="24"/>
      <c r="F48" s="24"/>
      <c r="G48" s="33"/>
      <c r="H48" s="24"/>
      <c r="I48" s="24"/>
      <c r="J48" s="24"/>
      <c r="K48" s="38"/>
      <c r="L48" s="38"/>
      <c r="M48" s="33"/>
      <c r="N48" s="24"/>
      <c r="O48" s="18" t="s">
        <v>57</v>
      </c>
      <c r="P48" s="20" t="s">
        <v>59</v>
      </c>
      <c r="Q48" s="33"/>
      <c r="R48" s="38"/>
      <c r="S48" s="24"/>
      <c r="T48" s="27"/>
      <c r="U48" s="27"/>
      <c r="V48" s="5"/>
      <c r="W48" s="27"/>
      <c r="X48" s="27"/>
      <c r="Y48" s="30"/>
    </row>
    <row r="49" spans="1:25" s="1" customFormat="1" ht="35" customHeight="1" x14ac:dyDescent="0.2">
      <c r="A49" s="42"/>
      <c r="B49" s="24"/>
      <c r="C49" s="33"/>
      <c r="D49" s="45"/>
      <c r="E49" s="24"/>
      <c r="F49" s="24"/>
      <c r="G49" s="33"/>
      <c r="H49" s="24"/>
      <c r="I49" s="24"/>
      <c r="J49" s="24"/>
      <c r="K49" s="38"/>
      <c r="L49" s="38"/>
      <c r="M49" s="33"/>
      <c r="N49" s="24"/>
      <c r="O49" s="18"/>
      <c r="P49" s="20"/>
      <c r="Q49" s="33"/>
      <c r="R49" s="38"/>
      <c r="S49" s="24"/>
      <c r="T49" s="27"/>
      <c r="U49" s="27"/>
      <c r="V49" s="5"/>
      <c r="W49" s="27"/>
      <c r="X49" s="27"/>
      <c r="Y49" s="30"/>
    </row>
    <row r="50" spans="1:25" s="1" customFormat="1" ht="35" customHeight="1" x14ac:dyDescent="0.2">
      <c r="A50" s="42"/>
      <c r="B50" s="24"/>
      <c r="C50" s="33"/>
      <c r="D50" s="45"/>
      <c r="E50" s="24"/>
      <c r="F50" s="24"/>
      <c r="G50" s="33"/>
      <c r="H50" s="24"/>
      <c r="I50" s="24"/>
      <c r="J50" s="24"/>
      <c r="K50" s="38"/>
      <c r="L50" s="38"/>
      <c r="M50" s="33"/>
      <c r="N50" s="24"/>
      <c r="O50" s="18"/>
      <c r="P50" s="12" t="s">
        <v>86</v>
      </c>
      <c r="Q50" s="33"/>
      <c r="R50" s="38"/>
      <c r="S50" s="24"/>
      <c r="T50" s="27"/>
      <c r="U50" s="27"/>
      <c r="V50" s="11"/>
      <c r="W50" s="27"/>
      <c r="X50" s="27"/>
      <c r="Y50" s="30"/>
    </row>
    <row r="51" spans="1:25" s="1" customFormat="1" ht="35" customHeight="1" x14ac:dyDescent="0.2">
      <c r="A51" s="42"/>
      <c r="B51" s="24"/>
      <c r="C51" s="33"/>
      <c r="D51" s="45"/>
      <c r="E51" s="24"/>
      <c r="F51" s="24"/>
      <c r="G51" s="33"/>
      <c r="H51" s="24"/>
      <c r="I51" s="24"/>
      <c r="J51" s="24"/>
      <c r="K51" s="38"/>
      <c r="L51" s="38"/>
      <c r="M51" s="33"/>
      <c r="N51" s="24"/>
      <c r="O51" s="18" t="s">
        <v>58</v>
      </c>
      <c r="P51" s="20" t="s">
        <v>23</v>
      </c>
      <c r="Q51" s="33"/>
      <c r="R51" s="38"/>
      <c r="S51" s="24"/>
      <c r="T51" s="27"/>
      <c r="U51" s="27"/>
      <c r="V51" s="5"/>
      <c r="W51" s="27"/>
      <c r="X51" s="27"/>
      <c r="Y51" s="30"/>
    </row>
    <row r="52" spans="1:25" s="1" customFormat="1" ht="35" customHeight="1" thickBot="1" x14ac:dyDescent="0.25">
      <c r="A52" s="43"/>
      <c r="B52" s="25"/>
      <c r="C52" s="34"/>
      <c r="D52" s="46"/>
      <c r="E52" s="25"/>
      <c r="F52" s="25"/>
      <c r="G52" s="34"/>
      <c r="H52" s="25"/>
      <c r="I52" s="25"/>
      <c r="J52" s="25"/>
      <c r="K52" s="39"/>
      <c r="L52" s="39"/>
      <c r="M52" s="34"/>
      <c r="N52" s="25"/>
      <c r="O52" s="19"/>
      <c r="P52" s="21"/>
      <c r="Q52" s="34"/>
      <c r="R52" s="39"/>
      <c r="S52" s="25"/>
      <c r="T52" s="28"/>
      <c r="U52" s="28"/>
      <c r="V52" s="6"/>
      <c r="W52" s="28"/>
      <c r="X52" s="28"/>
      <c r="Y52" s="31"/>
    </row>
  </sheetData>
  <mergeCells count="162">
    <mergeCell ref="O26:O28"/>
    <mergeCell ref="V27:V28"/>
    <mergeCell ref="W27:W28"/>
    <mergeCell ref="O37:O39"/>
    <mergeCell ref="O48:O50"/>
    <mergeCell ref="O22:O23"/>
    <mergeCell ref="V21:V22"/>
    <mergeCell ref="W21:W22"/>
    <mergeCell ref="O4:O5"/>
    <mergeCell ref="V3:V4"/>
    <mergeCell ref="W3:W4"/>
    <mergeCell ref="O13:O14"/>
    <mergeCell ref="V12:V13"/>
    <mergeCell ref="W12:W13"/>
    <mergeCell ref="O44:O45"/>
    <mergeCell ref="X2:X10"/>
    <mergeCell ref="Y2:Y10"/>
    <mergeCell ref="O6:O7"/>
    <mergeCell ref="P6:P7"/>
    <mergeCell ref="V8:V10"/>
    <mergeCell ref="W8:W10"/>
    <mergeCell ref="M2:M10"/>
    <mergeCell ref="N2:N10"/>
    <mergeCell ref="O2:O3"/>
    <mergeCell ref="P2:P3"/>
    <mergeCell ref="Q2:Q10"/>
    <mergeCell ref="R2:R10"/>
    <mergeCell ref="O8:O9"/>
    <mergeCell ref="A11:A19"/>
    <mergeCell ref="B11:B19"/>
    <mergeCell ref="C11:C19"/>
    <mergeCell ref="D11:D19"/>
    <mergeCell ref="E11:E19"/>
    <mergeCell ref="F11:F19"/>
    <mergeCell ref="S2:S10"/>
    <mergeCell ref="T2:T10"/>
    <mergeCell ref="U2:U10"/>
    <mergeCell ref="G2:G10"/>
    <mergeCell ref="H2:H10"/>
    <mergeCell ref="I2:I10"/>
    <mergeCell ref="J2:J10"/>
    <mergeCell ref="K2:K10"/>
    <mergeCell ref="L2:L10"/>
    <mergeCell ref="A2:A10"/>
    <mergeCell ref="B2:B10"/>
    <mergeCell ref="C2:C10"/>
    <mergeCell ref="D2:D10"/>
    <mergeCell ref="E2:E10"/>
    <mergeCell ref="F2:F10"/>
    <mergeCell ref="O17:O18"/>
    <mergeCell ref="M11:M19"/>
    <mergeCell ref="N11:N19"/>
    <mergeCell ref="O11:O12"/>
    <mergeCell ref="P11:P12"/>
    <mergeCell ref="Q11:Q19"/>
    <mergeCell ref="R11:R19"/>
    <mergeCell ref="O15:O16"/>
    <mergeCell ref="P15:P16"/>
    <mergeCell ref="G11:G19"/>
    <mergeCell ref="H11:H19"/>
    <mergeCell ref="I11:I19"/>
    <mergeCell ref="J11:J19"/>
    <mergeCell ref="K11:K19"/>
    <mergeCell ref="L11:L19"/>
    <mergeCell ref="S11:S19"/>
    <mergeCell ref="T11:T19"/>
    <mergeCell ref="U11:U19"/>
    <mergeCell ref="X11:X19"/>
    <mergeCell ref="Y11:Y19"/>
    <mergeCell ref="V14:V16"/>
    <mergeCell ref="W14:W16"/>
    <mergeCell ref="V17:V19"/>
    <mergeCell ref="W17:W19"/>
    <mergeCell ref="J20:J30"/>
    <mergeCell ref="K20:K30"/>
    <mergeCell ref="L20:L30"/>
    <mergeCell ref="A20:A30"/>
    <mergeCell ref="B20:B30"/>
    <mergeCell ref="C20:C30"/>
    <mergeCell ref="D20:D30"/>
    <mergeCell ref="E20:E30"/>
    <mergeCell ref="F20:F30"/>
    <mergeCell ref="A31:A41"/>
    <mergeCell ref="B31:B41"/>
    <mergeCell ref="C31:C41"/>
    <mergeCell ref="D31:D41"/>
    <mergeCell ref="E31:E41"/>
    <mergeCell ref="F31:F41"/>
    <mergeCell ref="S20:S30"/>
    <mergeCell ref="T20:T30"/>
    <mergeCell ref="U20:U30"/>
    <mergeCell ref="O24:O25"/>
    <mergeCell ref="P24:P25"/>
    <mergeCell ref="P26:P27"/>
    <mergeCell ref="O29:O30"/>
    <mergeCell ref="M20:M30"/>
    <mergeCell ref="N20:N30"/>
    <mergeCell ref="O20:O21"/>
    <mergeCell ref="P20:P21"/>
    <mergeCell ref="Q20:Q30"/>
    <mergeCell ref="R20:R30"/>
    <mergeCell ref="P29:P30"/>
    <mergeCell ref="G20:G30"/>
    <mergeCell ref="H20:H30"/>
    <mergeCell ref="I20:I30"/>
    <mergeCell ref="M31:M41"/>
    <mergeCell ref="N31:N41"/>
    <mergeCell ref="O31:O32"/>
    <mergeCell ref="P31:P32"/>
    <mergeCell ref="Q31:Q41"/>
    <mergeCell ref="R31:R41"/>
    <mergeCell ref="G31:G41"/>
    <mergeCell ref="H31:H41"/>
    <mergeCell ref="I31:I41"/>
    <mergeCell ref="J31:J41"/>
    <mergeCell ref="K31:K41"/>
    <mergeCell ref="L31:L41"/>
    <mergeCell ref="G42:G52"/>
    <mergeCell ref="H42:H52"/>
    <mergeCell ref="I42:I52"/>
    <mergeCell ref="J42:J52"/>
    <mergeCell ref="K42:K52"/>
    <mergeCell ref="L42:L52"/>
    <mergeCell ref="A42:A52"/>
    <mergeCell ref="B42:B52"/>
    <mergeCell ref="C42:C52"/>
    <mergeCell ref="D42:D52"/>
    <mergeCell ref="E42:E52"/>
    <mergeCell ref="F42:F52"/>
    <mergeCell ref="M42:M52"/>
    <mergeCell ref="N42:N52"/>
    <mergeCell ref="O42:O43"/>
    <mergeCell ref="P42:P43"/>
    <mergeCell ref="Q42:Q52"/>
    <mergeCell ref="R42:R52"/>
    <mergeCell ref="O46:O47"/>
    <mergeCell ref="P46:P47"/>
    <mergeCell ref="P48:P49"/>
    <mergeCell ref="O51:O52"/>
    <mergeCell ref="P51:P52"/>
    <mergeCell ref="V1:W1"/>
    <mergeCell ref="S42:S52"/>
    <mergeCell ref="T42:T52"/>
    <mergeCell ref="U42:U52"/>
    <mergeCell ref="W42:W52"/>
    <mergeCell ref="X42:X52"/>
    <mergeCell ref="Y42:Y52"/>
    <mergeCell ref="Y31:Y41"/>
    <mergeCell ref="O35:O36"/>
    <mergeCell ref="P35:P36"/>
    <mergeCell ref="O33:O34"/>
    <mergeCell ref="P37:P38"/>
    <mergeCell ref="O40:O41"/>
    <mergeCell ref="P40:P41"/>
    <mergeCell ref="S31:S41"/>
    <mergeCell ref="T31:T41"/>
    <mergeCell ref="U31:U41"/>
    <mergeCell ref="V31:V41"/>
    <mergeCell ref="W31:W41"/>
    <mergeCell ref="X31:X41"/>
    <mergeCell ref="X20:X30"/>
    <mergeCell ref="Y20:Y30"/>
  </mergeCells>
  <hyperlinks>
    <hyperlink ref="C2" r:id="rId1"/>
    <hyperlink ref="C6" r:id="rId2" display="http://www.arbre-evolution.org/"/>
    <hyperlink ref="C10" r:id="rId3" display="http://www.arbre-evolution.org/"/>
    <hyperlink ref="G2" r:id="rId4"/>
    <hyperlink ref="G6" r:id="rId5" display="https://coopcarbone.coop/"/>
    <hyperlink ref="G10" r:id="rId6" display="https://coopcarbone.coop/"/>
    <hyperlink ref="M2" r:id="rId7"/>
    <hyperlink ref="M6" r:id="rId8" display="https://www.obvduchene.org/"/>
    <hyperlink ref="M10" r:id="rId9" display="https://www.obvduchene.org/"/>
    <hyperlink ref="Q2" r:id="rId10"/>
    <hyperlink ref="Q6" r:id="rId11" display="https://www.obvduchene.org/"/>
    <hyperlink ref="Q10" r:id="rId12" display="https://www.obvduchene.org/"/>
    <hyperlink ref="Y2" r:id="rId13"/>
    <hyperlink ref="Y5" r:id="rId14" display="https://carboneriverain.org/projets/ruisseaufleury/"/>
    <hyperlink ref="Y6" r:id="rId15" display="https://carboneriverain.org/projets/ruisseaufleury/"/>
    <hyperlink ref="Y10" r:id="rId16" display="https://carboneriverain.org/projets/ruisseaufleury/"/>
    <hyperlink ref="V2" r:id="rId17"/>
    <hyperlink ref="V3" r:id="rId18"/>
    <hyperlink ref="V5" r:id="rId19"/>
    <hyperlink ref="V6" r:id="rId20"/>
    <hyperlink ref="V7" r:id="rId21"/>
    <hyperlink ref="C11" r:id="rId22"/>
    <hyperlink ref="C15" r:id="rId23" display="http://www.arbre-evolution.org/"/>
    <hyperlink ref="C19" r:id="rId24" display="http://www.arbre-evolution.org/"/>
    <hyperlink ref="G11" r:id="rId25"/>
    <hyperlink ref="G15" r:id="rId26" display="https://coopcarbone.coop/"/>
    <hyperlink ref="G19" r:id="rId27" display="https://coopcarbone.coop/"/>
    <hyperlink ref="M11" r:id="rId28"/>
    <hyperlink ref="M15" r:id="rId29" display="https://cobaric.qc.ca/"/>
    <hyperlink ref="M19" r:id="rId30" display="https://cobaric.qc.ca/"/>
    <hyperlink ref="Y11" r:id="rId31"/>
    <hyperlink ref="Y14" r:id="rId32" display="https://carboneriverain.org/projets/ferme-hlr-faucher/"/>
    <hyperlink ref="Y15" r:id="rId33" display="https://carboneriverain.org/projets/ferme-hlr-faucher/"/>
    <hyperlink ref="Y19" r:id="rId34" display="https://carboneriverain.org/projets/ferme-hlr-faucher/"/>
    <hyperlink ref="V14" r:id="rId35"/>
    <hyperlink ref="M12" r:id="rId36" display="https://cobaric.qc.ca/"/>
    <hyperlink ref="M14" r:id="rId37" display="https://cobaric.qc.ca/"/>
    <hyperlink ref="M16" r:id="rId38" display="https://cobaric.qc.ca/"/>
    <hyperlink ref="Q11" r:id="rId39"/>
    <hyperlink ref="Q15" r:id="rId40" display="https://cobaric.qc.ca/"/>
    <hyperlink ref="Q19" r:id="rId41" display="https://cobaric.qc.ca/"/>
    <hyperlink ref="Q12" r:id="rId42" display="https://cobaric.qc.ca/"/>
    <hyperlink ref="Q14" r:id="rId43" display="https://cobaric.qc.ca/"/>
    <hyperlink ref="Q16" r:id="rId44" display="https://cobaric.qc.ca/"/>
    <hyperlink ref="Y12" r:id="rId45" display="https://carboneriverain.org/projets/ferme-hlr-faucher/"/>
    <hyperlink ref="Y16" r:id="rId46" display="https://carboneriverain.org/projets/ferme-hlr-faucher/"/>
    <hyperlink ref="V12" r:id="rId47" display="Réseau d’experts Nutrite"/>
    <hyperlink ref="C8" r:id="rId48" display="http://www.arbre-evolution.org/"/>
    <hyperlink ref="G8" r:id="rId49" display="https://coopcarbone.coop/"/>
    <hyperlink ref="M8" r:id="rId50" display="https://www.obvduchene.org/"/>
    <hyperlink ref="Q8" r:id="rId51" display="https://www.obvduchene.org/"/>
    <hyperlink ref="Y8" r:id="rId52" display="https://carboneriverain.org/projets/ruisseaufleury/"/>
    <hyperlink ref="V8" r:id="rId53"/>
    <hyperlink ref="V17" r:id="rId54"/>
    <hyperlink ref="C20" r:id="rId55"/>
    <hyperlink ref="C24" r:id="rId56" display="http://www.arbre-evolution.org/"/>
    <hyperlink ref="C30" r:id="rId57" display="http://www.arbre-evolution.org/"/>
    <hyperlink ref="G20" r:id="rId58"/>
    <hyperlink ref="G24" r:id="rId59" display="https://coopcarbone.coop/"/>
    <hyperlink ref="G30" r:id="rId60" display="https://coopcarbone.coop/"/>
    <hyperlink ref="M20" r:id="rId61"/>
    <hyperlink ref="M24" r:id="rId62" display="https://www.cara.qc.ca/"/>
    <hyperlink ref="M30" r:id="rId63" display="https://www.cara.qc.ca/"/>
    <hyperlink ref="Y20" r:id="rId64"/>
    <hyperlink ref="Y23" r:id="rId65" display="https://carboneriverain.org/projets/ferme-bonneterre/"/>
    <hyperlink ref="Y24" r:id="rId66" display="https://carboneriverain.org/projets/ferme-bonneterre/"/>
    <hyperlink ref="Y30" r:id="rId67" display="https://carboneriverain.org/projets/ferme-bonneterre/"/>
    <hyperlink ref="V20" r:id="rId68"/>
    <hyperlink ref="V23" r:id="rId69"/>
    <hyperlink ref="M21" r:id="rId70" display="https://www.cara.qc.ca/"/>
    <hyperlink ref="M23" r:id="rId71" display="https://www.cara.qc.ca/"/>
    <hyperlink ref="M25" r:id="rId72" display="https://www.cara.qc.ca/"/>
    <hyperlink ref="Y21" r:id="rId73" display="https://carboneriverain.org/projets/ferme-bonneterre/"/>
    <hyperlink ref="Y25" r:id="rId74" display="https://carboneriverain.org/projets/ferme-bonneterre/"/>
    <hyperlink ref="V21" r:id="rId75"/>
    <hyperlink ref="V26" r:id="rId76"/>
    <hyperlink ref="M26" r:id="rId77" display="https://www.cara.qc.ca/"/>
    <hyperlink ref="Q20" r:id="rId78"/>
    <hyperlink ref="Q24" r:id="rId79" display="https://www.cara.qc.ca/"/>
    <hyperlink ref="Q30" r:id="rId80" display="https://www.cara.qc.ca/"/>
    <hyperlink ref="Q21" r:id="rId81" display="https://www.cara.qc.ca/"/>
    <hyperlink ref="Q23" r:id="rId82" display="https://www.cara.qc.ca/"/>
    <hyperlink ref="Q25" r:id="rId83" display="https://www.cara.qc.ca/"/>
    <hyperlink ref="Q26" r:id="rId84" display="https://www.cara.qc.ca/"/>
    <hyperlink ref="V11" r:id="rId85"/>
    <hyperlink ref="V25" r:id="rId86"/>
    <hyperlink ref="V15" r:id="rId87" display="https://www.lojiq.org/fondation-lojiq/?gad_source=1&amp;gclid=CjwKCAjw_LOwBhBFEiwAmSEQAfGaj-7SCgGMyrlbytPtqrYnZRQwfJBkeqlPRWBCKwXek2c32mo9GRoCKGQQAvD_BwE"/>
    <hyperlink ref="V16" r:id="rId88" display="https://www.lojiq.org/fondation-lojiq/?gad_source=1&amp;gclid=CjwKCAjw_LOwBhBFEiwAmSEQAfGaj-7SCgGMyrlbytPtqrYnZRQwfJBkeqlPRWBCKwXek2c32mo9GRoCKGQQAvD_BwE"/>
    <hyperlink ref="V19" r:id="rId89" display="https://lclenvironnement.com/"/>
    <hyperlink ref="V27" r:id="rId90"/>
    <hyperlink ref="V29" r:id="rId91"/>
    <hyperlink ref="V30" r:id="rId92"/>
    <hyperlink ref="Y26" r:id="rId93" display="https://carboneriverain.org/projets/ferme-bonneterre/"/>
    <hyperlink ref="Y27" r:id="rId94" display="https://carboneriverain.org/projets/ferme-bonneterre/"/>
    <hyperlink ref="Y29" r:id="rId95" display="https://carboneriverain.org/projets/ferme-bonneterre/"/>
    <hyperlink ref="C31" r:id="rId96"/>
    <hyperlink ref="C35" r:id="rId97" display="http://www.arbre-evolution.org/"/>
    <hyperlink ref="C41" r:id="rId98" display="http://www.arbre-evolution.org/"/>
    <hyperlink ref="G31" r:id="rId99"/>
    <hyperlink ref="G35" r:id="rId100" display="https://coopcarbone.coop/"/>
    <hyperlink ref="G41" r:id="rId101" display="https://coopcarbone.coop/"/>
    <hyperlink ref="M31" r:id="rId102"/>
    <hyperlink ref="M35" r:id="rId103" display="https://www.cara.qc.ca/"/>
    <hyperlink ref="M41" r:id="rId104" display="https://www.cara.qc.ca/"/>
    <hyperlink ref="Y31" r:id="rId105"/>
    <hyperlink ref="Y34" r:id="rId106" display="https://carboneriverain.org/projets/ferme-bonneterre-2023/"/>
    <hyperlink ref="Y35" r:id="rId107" display="https://carboneriverain.org/projets/ferme-bonneterre-2023/"/>
    <hyperlink ref="Y41" r:id="rId108" display="https://carboneriverain.org/projets/ferme-bonneterre-2023/"/>
    <hyperlink ref="V31" r:id="rId109"/>
    <hyperlink ref="M32" r:id="rId110" display="https://www.cara.qc.ca/"/>
    <hyperlink ref="M34" r:id="rId111" display="https://www.cara.qc.ca/"/>
    <hyperlink ref="M36" r:id="rId112" display="https://www.cara.qc.ca/"/>
    <hyperlink ref="Y32" r:id="rId113" display="https://carboneriverain.org/projets/ferme-bonneterre-2023/"/>
    <hyperlink ref="Y36" r:id="rId114" display="https://carboneriverain.org/projets/ferme-bonneterre-2023/"/>
    <hyperlink ref="M37" r:id="rId115" display="https://www.cara.qc.ca/"/>
    <hyperlink ref="Q31" r:id="rId116"/>
    <hyperlink ref="Q35" r:id="rId117" display="https://www.cara.qc.ca/"/>
    <hyperlink ref="Q41" r:id="rId118" display="https://www.cara.qc.ca/"/>
    <hyperlink ref="Q32" r:id="rId119" display="https://www.cara.qc.ca/"/>
    <hyperlink ref="Q34" r:id="rId120" display="https://www.cara.qc.ca/"/>
    <hyperlink ref="Q36" r:id="rId121" display="https://www.cara.qc.ca/"/>
    <hyperlink ref="Q37" r:id="rId122" display="https://www.cara.qc.ca/"/>
    <hyperlink ref="Y37" r:id="rId123" display="https://carboneriverain.org/projets/ferme-bonneterre-2023/"/>
    <hyperlink ref="Y38" r:id="rId124" display="https://carboneriverain.org/projets/ferme-bonneterre-2023/"/>
    <hyperlink ref="Y40" r:id="rId125" display="https://carboneriverain.org/projets/ferme-bonneterre-2023/"/>
    <hyperlink ref="V32" r:id="rId126" display="https://delmontecanada.com/fr/environnement/"/>
    <hyperlink ref="V34" r:id="rId127" display="https://delmontecanada.com/fr/environnement/"/>
    <hyperlink ref="V35" r:id="rId128" display="https://delmontecanada.com/fr/environnement/"/>
    <hyperlink ref="V36" r:id="rId129" display="https://delmontecanada.com/fr/environnement/"/>
    <hyperlink ref="V37" r:id="rId130" display="https://delmontecanada.com/fr/environnement/"/>
    <hyperlink ref="V38" r:id="rId131" display="https://delmontecanada.com/fr/environnement/"/>
    <hyperlink ref="V40" r:id="rId132" display="https://delmontecanada.com/fr/environnement/"/>
    <hyperlink ref="V41" r:id="rId133" display="https://delmontecanada.com/fr/environnement/"/>
    <hyperlink ref="C42" r:id="rId134"/>
    <hyperlink ref="C46" r:id="rId135" display="http://www.arbre-evolution.org/"/>
    <hyperlink ref="C52" r:id="rId136" display="http://www.arbre-evolution.org/"/>
    <hyperlink ref="G42" r:id="rId137"/>
    <hyperlink ref="G46" r:id="rId138" display="https://coopcarbone.coop/"/>
    <hyperlink ref="G52" r:id="rId139" display="https://coopcarbone.coop/"/>
    <hyperlink ref="M42" r:id="rId140"/>
    <hyperlink ref="M43" r:id="rId141" display="https://www.rpns.ca/"/>
    <hyperlink ref="M45" r:id="rId142" display="https://www.rpns.ca/"/>
    <hyperlink ref="M46" r:id="rId143" display="https://www.rpns.ca/"/>
    <hyperlink ref="M47" r:id="rId144" display="https://www.rpns.ca/"/>
    <hyperlink ref="M48" r:id="rId145" display="https://www.rpns.ca/"/>
    <hyperlink ref="M49" r:id="rId146" display="https://www.rpns.ca/"/>
    <hyperlink ref="M51" r:id="rId147" display="https://www.rpns.ca/"/>
    <hyperlink ref="M52" r:id="rId148" display="https://www.rpns.ca/"/>
    <hyperlink ref="Q42" r:id="rId149"/>
    <hyperlink ref="Q43" r:id="rId150" display="https://www.rpns.ca/"/>
    <hyperlink ref="Q45" r:id="rId151" display="https://www.rpns.ca/"/>
    <hyperlink ref="Q46" r:id="rId152" display="https://www.rpns.ca/"/>
    <hyperlink ref="Q47" r:id="rId153" display="https://www.rpns.ca/"/>
    <hyperlink ref="Q48" r:id="rId154" display="https://www.rpns.ca/"/>
    <hyperlink ref="Q49" r:id="rId155" display="https://www.rpns.ca/"/>
    <hyperlink ref="Q51" r:id="rId156" display="https://www.rpns.ca/"/>
    <hyperlink ref="Q52" r:id="rId157" display="https://www.rpns.ca/"/>
    <hyperlink ref="O1" r:id="rId15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RCR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2024-03-27T13:50:32Z</dcterms:created>
  <dcterms:modified xsi:type="dcterms:W3CDTF">2024-04-04T14:57:23Z</dcterms:modified>
</cp:coreProperties>
</file>